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 firstSheet="1" activeTab="1"/>
  </bookViews>
  <sheets>
    <sheet name="DE7 OS" sheetId="4" state="hidden" r:id="rId1"/>
    <sheet name="Apparel" sheetId="16" r:id="rId2"/>
    <sheet name="Candace Sold " sheetId="20" state="hidden" r:id="rId3"/>
  </sheets>
  <definedNames>
    <definedName name="_xlnm._FilterDatabase" localSheetId="1" hidden="1">Apparel!$A$1:$D$62</definedName>
    <definedName name="_xlnm._FilterDatabase" localSheetId="0" hidden="1">'DE7 OS'!$A$1:$H$60</definedName>
  </definedNames>
  <calcPr calcId="181029"/>
</workbook>
</file>

<file path=xl/calcChain.xml><?xml version="1.0" encoding="utf-8"?>
<calcChain xmlns="http://schemas.openxmlformats.org/spreadsheetml/2006/main">
  <c r="A186" i="16" l="1"/>
  <c r="D80" i="16"/>
  <c r="D150" i="16"/>
  <c r="D149" i="16"/>
  <c r="D148" i="16"/>
  <c r="D142" i="16"/>
  <c r="D141" i="16"/>
  <c r="D140" i="16"/>
  <c r="D138" i="16"/>
  <c r="D137" i="16"/>
  <c r="D136" i="16"/>
  <c r="D135" i="16"/>
  <c r="D43" i="16"/>
  <c r="D34" i="16"/>
  <c r="D33" i="16"/>
  <c r="D131" i="16"/>
  <c r="D130" i="16"/>
  <c r="D129" i="16"/>
  <c r="D127" i="16"/>
  <c r="D126" i="16"/>
  <c r="D125" i="16"/>
  <c r="D56" i="16"/>
  <c r="D119" i="16"/>
  <c r="D120" i="16"/>
  <c r="D118" i="16"/>
  <c r="D50" i="16"/>
  <c r="D49" i="16"/>
  <c r="D116" i="16"/>
  <c r="D115" i="16"/>
  <c r="D114" i="16"/>
  <c r="D111" i="16"/>
  <c r="D109" i="16"/>
  <c r="D108" i="16"/>
  <c r="D107" i="16"/>
  <c r="D102" i="16"/>
  <c r="D101" i="16"/>
  <c r="D5" i="16"/>
  <c r="D176" i="16"/>
  <c r="D68" i="16"/>
  <c r="D96" i="16"/>
  <c r="D63" i="16"/>
  <c r="D47" i="16"/>
  <c r="D22" i="16"/>
  <c r="D98" i="16"/>
  <c r="D186" i="16"/>
  <c r="I260" i="20"/>
  <c r="H260" i="20"/>
  <c r="J259" i="20"/>
  <c r="J258" i="20"/>
  <c r="J257" i="20"/>
  <c r="J256" i="20"/>
  <c r="J255" i="20"/>
  <c r="J254" i="20"/>
  <c r="J253" i="20"/>
  <c r="J252" i="20"/>
  <c r="J251" i="20"/>
  <c r="J250" i="20"/>
  <c r="J249" i="20"/>
  <c r="J248" i="20"/>
  <c r="J247" i="20"/>
  <c r="J246" i="20"/>
  <c r="J245" i="20"/>
  <c r="J244" i="20"/>
  <c r="J243" i="20"/>
  <c r="J242" i="20"/>
  <c r="J241" i="20"/>
  <c r="J240" i="20"/>
  <c r="J239" i="20"/>
  <c r="J238" i="20"/>
  <c r="J237" i="20"/>
  <c r="J236" i="20"/>
  <c r="J235" i="20"/>
  <c r="J234" i="20"/>
  <c r="J233" i="20"/>
  <c r="J232" i="20"/>
  <c r="J231" i="20"/>
  <c r="J230" i="20"/>
  <c r="J229" i="20"/>
  <c r="J228" i="20"/>
  <c r="J227" i="20"/>
  <c r="J226" i="20"/>
  <c r="J225" i="20"/>
  <c r="J224" i="20"/>
  <c r="J223" i="20"/>
  <c r="J222" i="20"/>
  <c r="J221" i="20"/>
  <c r="J220" i="20"/>
  <c r="J219" i="20"/>
  <c r="J218" i="20"/>
  <c r="J217" i="20"/>
  <c r="J216" i="20"/>
  <c r="J215" i="20"/>
  <c r="J214" i="20"/>
  <c r="J213" i="20"/>
  <c r="J212" i="20"/>
  <c r="J211" i="20"/>
  <c r="J210" i="20"/>
  <c r="J209" i="20"/>
  <c r="J208" i="20"/>
  <c r="J207" i="20"/>
  <c r="J206" i="20"/>
  <c r="J205" i="20"/>
  <c r="J204" i="20"/>
  <c r="J203" i="20"/>
  <c r="J202" i="20"/>
  <c r="J201" i="20"/>
  <c r="J200" i="20"/>
  <c r="J199" i="20"/>
  <c r="J198" i="20"/>
  <c r="J197" i="20"/>
  <c r="J196" i="20"/>
  <c r="J195" i="20"/>
  <c r="J194" i="20"/>
  <c r="J193" i="20"/>
  <c r="J192" i="20"/>
  <c r="J191" i="20"/>
  <c r="J190" i="20"/>
  <c r="J189" i="20"/>
  <c r="J188" i="20"/>
  <c r="J187" i="20"/>
  <c r="J186" i="20"/>
  <c r="J185" i="20"/>
  <c r="J184" i="20"/>
  <c r="J183" i="20"/>
  <c r="J182" i="20"/>
  <c r="J181" i="20"/>
  <c r="J180" i="20"/>
  <c r="J179" i="20"/>
  <c r="J178" i="20"/>
  <c r="J177" i="20"/>
  <c r="J176" i="20"/>
  <c r="J175" i="20"/>
  <c r="J174" i="20"/>
  <c r="J173" i="20"/>
  <c r="J172" i="20"/>
  <c r="J171" i="20"/>
  <c r="J170" i="20"/>
  <c r="J169" i="20"/>
  <c r="J168" i="20"/>
  <c r="J167" i="20"/>
  <c r="J166" i="20"/>
  <c r="J165" i="20"/>
  <c r="J164" i="20"/>
  <c r="J163" i="20"/>
  <c r="J162" i="20"/>
  <c r="J161" i="20"/>
  <c r="J160" i="20"/>
  <c r="J159" i="20"/>
  <c r="J158" i="20"/>
  <c r="J157" i="20"/>
  <c r="J156" i="20"/>
  <c r="J155" i="20"/>
  <c r="J154" i="20"/>
  <c r="J153" i="20"/>
  <c r="J152" i="20"/>
  <c r="J151" i="20"/>
  <c r="J150" i="20"/>
  <c r="J149" i="20"/>
  <c r="J148" i="20"/>
  <c r="J147" i="20"/>
  <c r="J146" i="20"/>
  <c r="J145" i="20"/>
  <c r="J144" i="20"/>
  <c r="J143" i="20"/>
  <c r="J142" i="20"/>
  <c r="J141" i="20"/>
  <c r="J140" i="20"/>
  <c r="J139" i="20"/>
  <c r="J138" i="20"/>
  <c r="J137" i="20"/>
  <c r="J136" i="20"/>
  <c r="J135" i="20"/>
  <c r="J134" i="20"/>
  <c r="J133" i="20"/>
  <c r="J132" i="20"/>
  <c r="J131" i="20"/>
  <c r="J130" i="20"/>
  <c r="J129" i="20"/>
  <c r="J128" i="20"/>
  <c r="J127" i="20"/>
  <c r="J126" i="20"/>
  <c r="J125" i="20"/>
  <c r="J124" i="20"/>
  <c r="J123" i="20"/>
  <c r="J122" i="20"/>
  <c r="J121" i="20"/>
  <c r="J120" i="20"/>
  <c r="J119" i="20"/>
  <c r="J118" i="20"/>
  <c r="J117" i="20"/>
  <c r="J116" i="20"/>
  <c r="J115" i="20"/>
  <c r="J114" i="20"/>
  <c r="J113" i="20"/>
  <c r="J112" i="20"/>
  <c r="J111" i="20"/>
  <c r="J110" i="20"/>
  <c r="J109" i="20"/>
  <c r="J108" i="20"/>
  <c r="J107" i="20"/>
  <c r="J106" i="20"/>
  <c r="J105" i="20"/>
  <c r="J104" i="20"/>
  <c r="J103" i="20"/>
  <c r="J102" i="20"/>
  <c r="J101" i="20"/>
  <c r="J100" i="20"/>
  <c r="J99" i="20"/>
  <c r="J98" i="20"/>
  <c r="J97" i="20"/>
  <c r="J96" i="20"/>
  <c r="J95" i="20"/>
  <c r="J94" i="20"/>
  <c r="J93" i="20"/>
  <c r="J92" i="20"/>
  <c r="J91" i="20"/>
  <c r="J90" i="20"/>
  <c r="J89" i="20"/>
  <c r="J88" i="20"/>
  <c r="J87" i="20"/>
  <c r="J86" i="20"/>
  <c r="J85" i="20"/>
  <c r="J84" i="20"/>
  <c r="J83" i="20"/>
  <c r="J82" i="20"/>
  <c r="J81" i="20"/>
  <c r="J80" i="20"/>
  <c r="J79" i="20"/>
  <c r="J78" i="20"/>
  <c r="J77" i="20"/>
  <c r="J76" i="20"/>
  <c r="J75" i="20"/>
  <c r="J74" i="20"/>
  <c r="J73" i="20"/>
  <c r="J72" i="20"/>
  <c r="J71" i="20"/>
  <c r="J70" i="20"/>
  <c r="J69" i="20"/>
  <c r="J68" i="20"/>
  <c r="J67" i="20"/>
  <c r="J66" i="20"/>
  <c r="J65" i="20"/>
  <c r="J64" i="20"/>
  <c r="J63" i="20"/>
  <c r="J62" i="20"/>
  <c r="J61" i="20"/>
  <c r="J60" i="20"/>
  <c r="J59" i="20"/>
  <c r="J58" i="20"/>
  <c r="J57" i="20"/>
  <c r="J56" i="20"/>
  <c r="J55" i="20"/>
  <c r="J54" i="20"/>
  <c r="J53" i="20"/>
  <c r="J52" i="20"/>
  <c r="J51" i="20"/>
  <c r="J50" i="20"/>
  <c r="J49" i="20"/>
  <c r="J48" i="20"/>
  <c r="J47" i="20"/>
  <c r="J46" i="20"/>
  <c r="J45" i="20"/>
  <c r="J44" i="20"/>
  <c r="J43" i="20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J5" i="20"/>
  <c r="J4" i="20"/>
  <c r="J3" i="20"/>
  <c r="J260" i="20"/>
  <c r="J261" i="20"/>
  <c r="J2" i="20"/>
  <c r="H65" i="4"/>
  <c r="H64" i="4"/>
  <c r="H63" i="4"/>
  <c r="H66" i="4"/>
  <c r="H60" i="4"/>
  <c r="C60" i="4"/>
</calcChain>
</file>

<file path=xl/sharedStrings.xml><?xml version="1.0" encoding="utf-8"?>
<sst xmlns="http://schemas.openxmlformats.org/spreadsheetml/2006/main" count="1235" uniqueCount="512">
  <si>
    <t>Retail</t>
  </si>
  <si>
    <t>Price</t>
  </si>
  <si>
    <t>Container</t>
  </si>
  <si>
    <t>Quantity</t>
  </si>
  <si>
    <t>Universal Id</t>
  </si>
  <si>
    <t>Description</t>
  </si>
  <si>
    <t>Category</t>
  </si>
  <si>
    <t>Extended Retail Cost</t>
  </si>
  <si>
    <t>UL93545</t>
  </si>
  <si>
    <t>UG97139</t>
  </si>
  <si>
    <t>15" Marble Bulk Playball (endcap only)</t>
  </si>
  <si>
    <t>Seasonal</t>
  </si>
  <si>
    <t>UJ10250</t>
  </si>
  <si>
    <t>UM01446</t>
  </si>
  <si>
    <t>UM02066</t>
  </si>
  <si>
    <t>UO79516</t>
  </si>
  <si>
    <t>UQ35403</t>
  </si>
  <si>
    <t>US71850</t>
  </si>
  <si>
    <t>UT03955</t>
  </si>
  <si>
    <t>UQ29042</t>
  </si>
  <si>
    <t>GM</t>
  </si>
  <si>
    <t>ID</t>
  </si>
  <si>
    <t>Price/Unit</t>
  </si>
  <si>
    <t>E407019083B1</t>
  </si>
  <si>
    <t>4' Potted Grass - Lloyd &amp; Hannah</t>
  </si>
  <si>
    <t>E40701908475</t>
  </si>
  <si>
    <t>E40701908487</t>
  </si>
  <si>
    <t>E4070190CBD9</t>
  </si>
  <si>
    <t>E4070190CC04</t>
  </si>
  <si>
    <t>E4070190CC3A</t>
  </si>
  <si>
    <t>E4070190CC53</t>
  </si>
  <si>
    <t>E4070190CC6F</t>
  </si>
  <si>
    <t>E4070190FB64</t>
  </si>
  <si>
    <t>Vinyl Exam Gloves - 50ct - Up&amp;Up</t>
  </si>
  <si>
    <t>gm**</t>
  </si>
  <si>
    <t>Fisher-Price Laugh and Learn Smart Learning Home</t>
  </si>
  <si>
    <t>2-Cube Organizer Shelf White 13" - Threshold&amp;#153;</t>
  </si>
  <si>
    <t>Acacia and Soft Brass Vanity Makeup Mirror Wood - 88 Main</t>
  </si>
  <si>
    <t>Oster 270-watt Hand Mixer With heatsoft Technology, White</t>
  </si>
  <si>
    <t>Formula 409 All Purpose Cleaner 32 oz</t>
  </si>
  <si>
    <t>8-Cube Organizer Shelf Espresso 11" - Room Essentials&amp;#153;</t>
  </si>
  <si>
    <t>Conair Infiniti Pro Curling Iron Rose Gold - 1"</t>
  </si>
  <si>
    <t>42"x95" Braxton Thermaback Blackout Window Curtain Panel Black - Eclipse</t>
  </si>
  <si>
    <t>Serta Never Flat Fabric Series Raised with Internal Pump and Plush Air Mattress- 18" Queen (Beige)</t>
  </si>
  <si>
    <t>Fisher-Price Corn Popper</t>
  </si>
  <si>
    <t>Standard T-Leg Ironing Board - Gray Metal - - Room Essentials&amp;#8482;</t>
  </si>
  <si>
    <t>E407019102D3</t>
  </si>
  <si>
    <t>Men's Long Sleeve Graphic T-Shirt - Original Use White XS</t>
  </si>
  <si>
    <t>Apparel</t>
  </si>
  <si>
    <t>Women's Norelle Microsuede Stiletto Pointed Fashion Boots - A New Day Black 7</t>
  </si>
  <si>
    <t>MB BANDEAU EGGPLANT S</t>
  </si>
  <si>
    <t>Apparel**</t>
  </si>
  <si>
    <t>Women's Harry Potter Hogwarts Graphic Sweatshirt - (Juniors') Blue S</t>
  </si>
  <si>
    <t>E40701911C03</t>
  </si>
  <si>
    <t>Boys' Short Sleeve Curved Hem T-Shirt - art class Black XL</t>
  </si>
  <si>
    <t>Glass Metal Stack Floor Lamp Cream (Lamp Only) - Opalhouse</t>
  </si>
  <si>
    <t>Best Made Toys</t>
  </si>
  <si>
    <t>Boys' Short Sleeve Curved Hem T-Shirt - art class Black XS</t>
  </si>
  <si>
    <t>Kleenex Ultra Soft Facial Tissue - 8pk</t>
  </si>
  <si>
    <t>Arm &amp; Hammer Ultramax Unscented Invisible Solid Antiperspirant Deodorant, 2.6 oz</t>
  </si>
  <si>
    <t>E40701912A00</t>
  </si>
  <si>
    <t>6.7" Glass Plant Mister Clear - Smith &amp; Hawken</t>
  </si>
  <si>
    <t>E40701912D4E</t>
  </si>
  <si>
    <t>E40701913A09</t>
  </si>
  <si>
    <t>Facial Tissue - 8pk - up &amp; up</t>
  </si>
  <si>
    <t>E40701913AC6</t>
  </si>
  <si>
    <t>E40701913BCF</t>
  </si>
  <si>
    <t>E40701913C81</t>
  </si>
  <si>
    <t>E40701913DA6</t>
  </si>
  <si>
    <t>E40701913E25</t>
  </si>
  <si>
    <t>E40701B1C474</t>
  </si>
  <si>
    <t>4pk Salad Bowls - Hearth &amp; Hand&amp;#153; with Magnolia</t>
  </si>
  <si>
    <t>E40701B21487</t>
  </si>
  <si>
    <t>4pk Wooden Scoop Set - Hearth &amp; Hand&amp;#153; with Magnolia</t>
  </si>
  <si>
    <t>E40701B1C4EF</t>
  </si>
  <si>
    <t>72&amp;#34; Faux Bay Leaf Garland - Hearth &amp;#38; Hand&amp;#8482; with Magnolia</t>
  </si>
  <si>
    <t>E40701AFDC60</t>
  </si>
  <si>
    <t>Toysmith Toy Vehicles</t>
  </si>
  <si>
    <t>Animal Adventure</t>
  </si>
  <si>
    <t>ANIMAL STUFFED ANIM</t>
  </si>
  <si>
    <t>Plush Bunny Stuffed Animal - Bullseye's Playground</t>
  </si>
  <si>
    <t>GM**</t>
  </si>
  <si>
    <t>4&amp;#34;x 6&amp;#34; 1 Subject College Ruled Spiral Notebook Pink - Yoobi&amp;#8482;</t>
  </si>
  <si>
    <t>E40701AFF489</t>
  </si>
  <si>
    <t>Dry Erase Roll Calendars Dcor - Bullseye's Playground</t>
  </si>
  <si>
    <t>Paper Hats Happy - Bullseye's Playground</t>
  </si>
  <si>
    <t>E40701AFFB2A</t>
  </si>
  <si>
    <t>Square-Shaped Solid Corkboard - Bullseye's Playground</t>
  </si>
  <si>
    <t>Circle-Shaped Dry Erase and Corkboard - Bullseye's Playground</t>
  </si>
  <si>
    <t>E40701AFFE45</t>
  </si>
  <si>
    <t>Product</t>
  </si>
  <si>
    <t>Unit/Price</t>
  </si>
  <si>
    <t>Bullseye's Playgroun</t>
  </si>
  <si>
    <t>Galvanized Metal Storage Bin Medium - Hearth &amp; Hand&amp;#153; with Magnolia</t>
  </si>
  <si>
    <t>23"x17" Windowpane Memory Foam Rug White/Black - Room Essentials&amp;#153;</t>
  </si>
  <si>
    <t>Paulo Side Table Brown - Project 62&amp;#153;</t>
  </si>
  <si>
    <t>17" 4ct Balloon Blue - Spritz&amp;#153;</t>
  </si>
  <si>
    <t>Toddler Girls' Short Sleeve Woven Blouse - Cat &amp; Jack&amp;#153; Fresh White 5T</t>
  </si>
  <si>
    <t>MorfBoard Scooter &amp; Skateboard Combo Set - Chartreuse</t>
  </si>
  <si>
    <t>Embossed Body Pillow Cover Gray - Room Essentials&amp;#153;</t>
  </si>
  <si>
    <t>Girls&amp;#39; Short Sleeve Sparkle T-Shirt - Cat &amp;#38; Jack&amp;#8482; Black XL</t>
  </si>
  <si>
    <t>Fringed Throw Blanket Gray - Opalhouse&amp;#153;</t>
  </si>
  <si>
    <t>Pool Floaties Beach Towel - Sun Squad&amp;#153;</t>
  </si>
  <si>
    <t>DGL Toys Hover 2 Max Hoverboard - Navy</t>
  </si>
  <si>
    <t>JAPONESQUE Luxe Slant Tweezer</t>
  </si>
  <si>
    <t>18&amp;#34; Lit Triangle Eye Pumpkin Decorative Halloween Prop Orange - Hyde &amp;#38; EEK! Boutique&amp;#8482;</t>
  </si>
  <si>
    <t>Zhou Nutrition K2 + D3 Capsules, 60 Ct</t>
  </si>
  <si>
    <t>Enfamil NeuroPro Infant Formula Ready to Use - 32oz</t>
  </si>
  <si>
    <t>Milk and Honey Liquid Hand Soap - 56oz - Up&amp;#38;Up&amp;#8482;</t>
  </si>
  <si>
    <t>NCAA Syracuse Orange Micro Fleece Throw Blanket</t>
  </si>
  <si>
    <t>Wet n Wild Glitter Palette 3 Brights - 1oz</t>
  </si>
  <si>
    <t>31&amp;#34; Stackable Shelf White - Room Essentials&amp;#8482;</t>
  </si>
  <si>
    <t>Clips And Fasteners 2 ea Green Bullseye's Playgroun</t>
  </si>
  <si>
    <t>Li'l Woodzeez Deluxe Hillside Cottage Animal 124pc Playset</t>
  </si>
  <si>
    <t>Wet n Wild Glitter Palette 2 Heavy Metals - 1oz</t>
  </si>
  <si>
    <t>U By Kotex Click Multipack Tampons - Plastic - 50ct</t>
  </si>
  <si>
    <t>Faux Sheepskin Oversize Square Pillow Black/White - Threshold&amp;#153;</t>
  </si>
  <si>
    <t>Apparel***</t>
  </si>
  <si>
    <t>Toddler Boys' Long Sleeve Stripe T-Shirt - Cat &amp; Jack&amp;#153; Heather Gray 5T</t>
  </si>
  <si>
    <t>NUK Sesame Street Learner Cup - 5oz Elmo</t>
  </si>
  <si>
    <t>Oral-B Advanced Toothbrush - 4ct</t>
  </si>
  <si>
    <t>NCAA Penn State Nittany Lions Quad Folding Camp Chair with Carrying Case</t>
  </si>
  <si>
    <t>6-Cube Organizer Shelf Espresso 13&amp;#34; - Threshold&amp;#8482;</t>
  </si>
  <si>
    <t>Ziploc Large Rectangle - 2ct Containers</t>
  </si>
  <si>
    <t>8-Cube Organizer Shelf White 11" - Room Essentials&amp;#153;</t>
  </si>
  <si>
    <t>Oneida Vale Dinner Forks - Set of 6</t>
  </si>
  <si>
    <t>5" x 7" Carved Wood Dot Pattern Frame - Opalhouse&amp;#153;</t>
  </si>
  <si>
    <t>Toddler Girls&amp;#39; Striped Jack-o-Lantern Leggings - Cat &amp;#38; Jack&amp;#8482; Orange/Pink</t>
  </si>
  <si>
    <t>VTech KidiBuzz - Blue</t>
  </si>
  <si>
    <t>Barbie&amp;#174; Halloween Doll</t>
  </si>
  <si>
    <t>10pc Aluminum Nonstick Cookware Set Black - Room Essentials&amp;#153;</t>
  </si>
  <si>
    <t>8" x 10" Wide Single Picture Frame Black - Made By Design&amp;#153;</t>
  </si>
  <si>
    <t>Black &amp; Decker Smart Dog Collar - Black M-L</t>
  </si>
  <si>
    <t>Black &amp; Decker Smart Dog Collar - Purple M-L</t>
  </si>
  <si>
    <t>Clairol</t>
  </si>
  <si>
    <t>Girls' Shell Beach One Piece Swimsuit - Cat &amp; Jack&amp;#153; Aqua XL</t>
  </si>
  <si>
    <t>Girls' Flip Sequin Wish You Were Here One Piece Swimsuit - Cat &amp; Jack&amp;#153; Blue M</t>
  </si>
  <si>
    <t>Baby Boys' Sleepy Animals Pajama Set - Cat &amp; Jack&amp;#153; Blue 18M</t>
  </si>
  <si>
    <t>Toddler Girls' Flutter Top and Striped Shortall Set - art class&amp;#153; Off-White 4T</t>
  </si>
  <si>
    <t>Girls' Short Sleeve Astronomically Awesome Graphic T-Shirt - Cat &amp; Jack&amp;#153; Turquoise L</t>
  </si>
  <si>
    <t>Girls' Short Sleeve Skateboarding Corgi Graphic T-Shirt - Cat &amp; Jack&amp;#153; Dark Teal M</t>
  </si>
  <si>
    <t>Girls' Short Sleeve Fox Graphic T-Shirt - Cat &amp; Jack™ Cream M</t>
  </si>
  <si>
    <t>Girls' Short Sleeve Owl Graphic T-Shirt - Cat &amp; Jack™ Magenta L</t>
  </si>
  <si>
    <t>Girls' Amazon Beauty One Piece Swimsuit - art class&amp;#153; Yellow S</t>
  </si>
  <si>
    <t>50ct LED Mini String Lights Warm White - Wondershop</t>
  </si>
  <si>
    <t>Girls' Amazon Beauty One Piece Swimsuit - art class&amp;#153; Yellow XL</t>
  </si>
  <si>
    <t>Toddler Boys' Long Sleeve T-Shirt - Cat &amp; Jack&amp;#153; Heather Gray 3T</t>
  </si>
  <si>
    <t>Girls' Favorite Cozy Leggings Cat &amp; Jack&amp;#153; - Black L</t>
  </si>
  <si>
    <t>Toddler Boys&amp;#39; Bat Short Sleeve T-Shirt and Fleece Jogger Set - Cat &amp;#38; JackÂ Light Gray 18M</t>
  </si>
  <si>
    <t>Mia &amp; Mimi Toddler Girls' Fairy A-Line Dress - White/Light Blue 2T</t>
  </si>
  <si>
    <t>Toddler Boys' Slipper Boots - Cat &amp; Jack&amp;#153; Dark Green 2T-3T</t>
  </si>
  <si>
    <t>Toddler Girls' Solid A-Line Dress - Cat &amp; Jack&amp;#153; Aqua 2T</t>
  </si>
  <si>
    <t>Girls' Short Sleeve Where There is Kindness Graphic T-Shirt - Cat &amp; Jack™ Light Pink XL</t>
  </si>
  <si>
    <t>Toddler Girls' Jeans - Cat &amp; Jack&amp;#153; Dark Blue 12M</t>
  </si>
  <si>
    <t>Boys' Active Shorts - Cat &amp; Jack&amp;#153; Navy XXL Husky</t>
  </si>
  <si>
    <t>Girls' Short Sleeve Shine Bright Pocket T-Shirt - Cat &amp; Jack Dark Red XS</t>
  </si>
  <si>
    <t>Toddler Girls' Slipper Boots - Cat &amp; Jack&amp;#153; Pink 4T-5T</t>
  </si>
  <si>
    <t>Girls' Short Sleeve "Love Yourself" Graphic T-Shirt - Cat &amp; Jack™ Blue L</t>
  </si>
  <si>
    <t>Girls' Short Sleeve Animal Print V-Neck T-Shirt - Cat &amp; Jack&amp;#153; Cream S</t>
  </si>
  <si>
    <t>Toddler Girls&amp;#39; Metallic Ombre A-Line Dress - Cat &amp;#38; JackÂ Blush Pink 18M</t>
  </si>
  <si>
    <t>Girls' Floral Print Pocket Tank Top - Cat &amp; Jack&amp;#153; Purple M</t>
  </si>
  <si>
    <t>Girls' Short Sleeve 'Plie All Day' Graphic T-Shirt - Cat &amp; Jack™ Neon Coral</t>
  </si>
  <si>
    <t>Toddler Girls' Paper Braid Hand Embroidery Floppy Hat - Cat &amp; Jack&amp;#153; Beige/Red 2T-5T</t>
  </si>
  <si>
    <t>Girls' Ice Cream Cat Graphic T-Shirt - Cat &amp; Jack&amp;#153; Aqua L</t>
  </si>
  <si>
    <t>Girls' Short Sleeve Love Sign Language Graphic T-Shirt - Cat &amp; Jack™ Red XL</t>
  </si>
  <si>
    <t>Boys' Raised by Strong Women Long Sleeve Graphic T-Shirt - Cat &amp; Jack&amp;#153; Navy Heather M</t>
  </si>
  <si>
    <t>Toddler Boys' Elevated Texture Stripe T-Shirt - Cat &amp; Jack&amp;#153; Blue 4T</t>
  </si>
  <si>
    <t>Boys' Active Shorts - Cat &amp; Jack&amp;#153; Gray XL</t>
  </si>
  <si>
    <t>Girls' Short Sleeve Shine Bright Pocket T-Shirt - Cat &amp; Jack Dark Red M</t>
  </si>
  <si>
    <t>Girls' Short Sleeve Be Kind Online Graphic T-Shirt - Cat &amp; Jack&amp;#153; Cream XS</t>
  </si>
  <si>
    <t>Girls' Short Sleeve Winter Taco Graphic T-Shirt - Cat &amp; Jack™ Lilac</t>
  </si>
  <si>
    <t>Baby Girls' BalletSlippers - Cat &amp; Jack&amp;#153; Colonnade White Opaque 4T-5T</t>
  </si>
  <si>
    <t>Girls' Short Sleeve Flip Sequin Narwhal T-Shirt - Cat &amp; Jack™ Blue S</t>
  </si>
  <si>
    <t>Toddler Boys' French Terry Pull-On Shorts - Cat &amp; Jack&amp;#153; Berry 4T</t>
  </si>
  <si>
    <t>Girls' Short Sleeve Be Kind Online Graphic T-Shirt - Cat &amp; Jack&amp;#153; Cream S</t>
  </si>
  <si>
    <t>Girls' Short Sleeve Fruits Graphic T-Shirt - Cat &amp; Jack&amp;#153; Orange M</t>
  </si>
  <si>
    <t>Toddler Girls' Glitter Dot Ruffle Sleeve A Line Dresses - Cat &amp; Jack&amp;#153; Red 2T</t>
  </si>
  <si>
    <t>OshKosh B'gosh Toddler Girls' Knit Blouse - White 12M</t>
  </si>
  <si>
    <t>Toddler Boys' Everybody Love Everybody Graphic Short Sleeve T-Shirt - Cat &amp; Jack&amp;#153; Heather Gray 2T</t>
  </si>
  <si>
    <t>Girls' Short Sleeve Sequin Striped T-Shirt - Cat &amp; Jack&amp;#153; Green S</t>
  </si>
  <si>
    <t>Girls' Short Sleeve Shine Bright Pocket T-Shirt - Cat &amp; Jack Dark Red L</t>
  </si>
  <si>
    <t>Girls' Short Sleeve Panda Pocket T-Shirt - Cat &amp; Jack™ Pink XS</t>
  </si>
  <si>
    <t>Boys' Super Mario 3pk Boxer Briefs - 6</t>
  </si>
  <si>
    <t>Toddler Girls' 'Hearts' Tutu Dress - Cat &amp; Jack&amp;#153; Blue 3T</t>
  </si>
  <si>
    <t>Boys' Active Shorts - Cat &amp; Jack&amp;#153; Black XXL Husky</t>
  </si>
  <si>
    <t>Girls' Short Sleeve Rainbow Panda Graphic T-Shirt - Cat &amp; Jack™ Charcoal M</t>
  </si>
  <si>
    <t>Girls&amp;#39; Short Sleeve Sparkle Round Neck T-Shirt - Cat &amp;#38; Jack&amp;#8482; Dark Pink L</t>
  </si>
  <si>
    <t>Boys' Stay Cool and Have Fun Graphic Tank - Blue XL - Circo&amp;#153;</t>
  </si>
  <si>
    <t>Boys' Graphic Short Sleeve T-Shirt - Cat &amp; Jack&amp;#153; Black L</t>
  </si>
  <si>
    <t>Girls' Short Sleeve Team Sister Graphic T-Shirt - Cat &amp; Jack&amp;#153; Cream S</t>
  </si>
  <si>
    <t>Toddler Girls' Glitter Dot Ruffle Sleeve A Line Dresses - Cat &amp; Jack&amp;#153; Red 18M</t>
  </si>
  <si>
    <t>Baby Boys' 3pc Buffalo Bomber Cardigan Top &amp; Bottom Set - Just One You</t>
  </si>
  <si>
    <t>Girls' Short Sleeve Rainbow Panda Graphic T-Shirt - Cat &amp; Jack™ Charcoal XL</t>
  </si>
  <si>
    <t>Toddler Boys&amp;#39; Short Sleeve Baseball T-Shirt - Cat &amp;#38; Jack&amp;#8482; Navy/Gray 2T</t>
  </si>
  <si>
    <t>Baby Girls' BalletSlippers - Cat &amp; Jack&amp;#153; Colonnade White Opaque 2T/3T</t>
  </si>
  <si>
    <t>Boys' Knit Pull-On Shorts with Pockets - Cat &amp; Jack&amp;#153; Charcoal M</t>
  </si>
  <si>
    <t>Toddler Girls' Tulle Ruffle Sleeve A-Line Dresses - Cat &amp; Jack&amp;#153; Purple 18M</t>
  </si>
  <si>
    <t>Toddler Boys' Astronaut Moon Graphic Short Sleeve T-Shirt - Cat &amp; Jack&amp;#153; Black 3T</t>
  </si>
  <si>
    <t>Toddler Boys' Dino Painter Graphic Short Sleeve T-Shirt - Cat &amp; Jack&amp;#153; Red 3T</t>
  </si>
  <si>
    <t>Boys&amp;#39; Long Sleeve Halloween T-Shirt - Cat &amp;#38; JackÂ Orange XS</t>
  </si>
  <si>
    <t>Girls' Long Sleeve Skateboarding Corgi Graphic T-Shirt - Cat &amp; Jack&amp;#153; Dark Teal S</t>
  </si>
  <si>
    <t>Toddler Boys&amp;#39; Short Sleeve Baseball T-Shirt - Cat &amp;#38; Jack&amp;#8482; Black/Gray 12M</t>
  </si>
  <si>
    <t>Boys' Active Shorts - Cat &amp; Jack&amp;#153; Black XXL</t>
  </si>
  <si>
    <t>Girls' Long Sleeve Cat Sherpa Hoodie - Cat &amp; Jack Navy/Pink/Cream S</t>
  </si>
  <si>
    <t>Toddler Boys&amp;#39; Short Sleeve Colorblock T-Shirt - Cat &amp;#38; Jack&amp;#8482; Green/Gray 18M</t>
  </si>
  <si>
    <t>Toddler Girls' Knit Woven Blouse - Cat &amp; Jack&amp;#153; Orange 2T</t>
  </si>
  <si>
    <t>Boys' Techy Stretch Cargo Shorts - Cat &amp; Jack&amp;#153; Gray 10 Husky</t>
  </si>
  <si>
    <t>Boys' Knit Pull-On Shorts with Pockets - Cat &amp; Jack&amp;#153; Navy S</t>
  </si>
  <si>
    <t>Toddler Boys' Sharing Is Cool Graphic Short Sleeve T-Shirt - Cat &amp; Jack&amp;#153; Blue 2T</t>
  </si>
  <si>
    <t>Toddler Boys' Stripe Jersey T-Shirt - Cat &amp; Jack Oatmeal Heather 12 M, Boy's, Si</t>
  </si>
  <si>
    <t>Toddler Boys' Always Me: Smart, Kind, and Brave Long Sleeve T-Shirt - Cat &amp; Jack&amp;#153; Navy 2T</t>
  </si>
  <si>
    <t>Toddler Girls' Tutu Dress - Cat &amp; Jack&amp;#153; Yellow 2T</t>
  </si>
  <si>
    <t>Girls' Long Sleeve Cats Fleece Crew Sweatshirt - Cat &amp; Jack&amp;#153; Pink S</t>
  </si>
  <si>
    <t>Girls' JoJo Siwa Orange Reverse Sequin Bow</t>
  </si>
  <si>
    <t>Baby Girls' BalletSlippers - Cat &amp; Jack&amp;#153; Fresh White 12-24M</t>
  </si>
  <si>
    <t>Boys' Knit Pull-On Shorts with Pockets - Cat &amp; Jack&amp;#153; Charcoal S</t>
  </si>
  <si>
    <t>Girls' Long Sleeve Cozy Waffle T-Shirt - Cat &amp; Jack&amp;#153; Pink S</t>
  </si>
  <si>
    <t>OshKosh B'gosh Toddler Girls' Knit Blouse - White 18M</t>
  </si>
  <si>
    <t>Girls' Dinosaur Pocket Fleece Hoodie - Cat &amp; Jack&amp;#153; Green L</t>
  </si>
  <si>
    <t>Mia &amp; Mimi Toddler Girls' Fairy A-Line Dress - White/Light Blue 12M</t>
  </si>
  <si>
    <t>Toddler Boys' Twill Pull-On Shorts - Cat &amp; Jack&amp;#153; Navy 12M</t>
  </si>
  <si>
    <t>Toddler Girls' Tulle Ruffle Sleeve A-Line Dresses - Cat &amp; Jack&amp;#153; Purple 3T</t>
  </si>
  <si>
    <t>Toddler Boys' 10pk Low-Cut Socks - Cat &amp; Jack&amp;#153; White 4T-5T</t>
  </si>
  <si>
    <t>Toddler Boys' Sweet Trick Basketball Graphic Short Sleeve T-Shirt - Cat &amp; Jack&amp;#153; Blue 2T</t>
  </si>
  <si>
    <t>Toddler Boys' Astronaut Graphic Fleece Jogger Pants - Cat &amp; Jack&amp;#153; Black 3T</t>
  </si>
  <si>
    <t>Baby Girls' Cat Tree Pajama Set - Cat &amp; Jack&amp;#153; Gray/Blue 18M</t>
  </si>
  <si>
    <t>Toddler Girls' Slipper Boots - Cat &amp; Jack&amp;#153; Pink 2T-3T</t>
  </si>
  <si>
    <t>Girls' Long Sleeve Winter Taco Graphic T-Shirt - Cat &amp; Jack™ Lilac S</t>
  </si>
  <si>
    <t>Girls' Long Sleeve Winter Taco Graphic T-Shirt - Cat &amp; Jack™ Lilac L</t>
  </si>
  <si>
    <t>Toddler Boys' Slipper Boots - Cat &amp; Jack&amp;#153; Dark Green 12-24M</t>
  </si>
  <si>
    <t>Boys' Mesh Shorts - C9 Champion&amp;#174; Navy L</t>
  </si>
  <si>
    <t>Toddler Boys' Dino City Graphic Short Sleeve T-Shirt - Cat &amp; Jack&amp;#153; Black 3T</t>
  </si>
  <si>
    <t>Girls' Cozy Long Sleeve Twist Front Top - Cat &amp; Jack&amp;#153; Cream L</t>
  </si>
  <si>
    <t>Toddler Boys' Dino City Graphic Short Sleeve T-Shirt - Cat &amp; Jack&amp;#153; Black 12M</t>
  </si>
  <si>
    <t>Umbro Girls' Shine Logo Side Tie T-Shirt - Lavender Purple M</t>
  </si>
  <si>
    <t>Baby Girls' Paper Braid Hand Embroidery Floppy Hat - Cat &amp; Jack&amp;#153; Beige/Red 12-24M</t>
  </si>
  <si>
    <t>Toddler Boys' Knit Pull-On Shorts - Cat &amp; Jack&amp;#153; Charcoal 2T</t>
  </si>
  <si>
    <t>Toddler Boys' Astronaut Moon Graphic Short Sleeve T-Shirt - Cat &amp; Jack&amp;#153; Black 2T</t>
  </si>
  <si>
    <t>Toddler Boys' Long Sleeve T-Shirt - Cat &amp; Jack&amp;#153; Heather Gray 4T</t>
  </si>
  <si>
    <t>Girls' Long Sleeve On Point Graphic T-Shirt - Cat &amp; Jack&amp;#153; White XL</t>
  </si>
  <si>
    <t>Toddler Boys' Brave Brother Graphic T-Shirt - Cat &amp; Jack&amp;#153; Blue 2T</t>
  </si>
  <si>
    <t>Faux Fur Body Pillow Gray - Opalhouse&amp;#153;</t>
  </si>
  <si>
    <t>Boys' Graphic Tee Gray XL - Circo&amp;#153;</t>
  </si>
  <si>
    <t>Our Generation Gourmet Kitchen - Red</t>
  </si>
  <si>
    <t>Oversized Square Reversible Linen Pillow with Self Flange Neutral/White - Threshold™</t>
  </si>
  <si>
    <t>Wreath White Berry Pine Needle with Bell - Hearth &amp; Hand with Magnolia, Green</t>
  </si>
  <si>
    <t>Girls' Long Sleeve On Point Graphic T-Shirt - Cat &amp; Jack&amp;#153; White M</t>
  </si>
  <si>
    <t>Boys' Knit Pull-On Shorts with Pockets - Cat &amp; Jack&amp;#153; Navy M</t>
  </si>
  <si>
    <t>Boys' Knit Pull-On Shorts with Pockets - Cat &amp; Jack&amp;#153; Navy L</t>
  </si>
  <si>
    <t>Girls' Short Sleeve Flip Sequin Unicorn T-Shirt - Cat &amp; Jack™ Cream XS</t>
  </si>
  <si>
    <t>Girls' Short Sleeve Flip Sequin Heart T-Shirt - Cat &amp; Jack™ Purple S</t>
  </si>
  <si>
    <t>E40701B481EB</t>
  </si>
  <si>
    <t>E40701B4BE42</t>
  </si>
  <si>
    <t>Girls' Short Sleeve Flip Sequin Moon and Stars T-Shirt - Cat &amp; Jack™ Black XL</t>
  </si>
  <si>
    <t>E40701B4C05C</t>
  </si>
  <si>
    <t>E40701B25157</t>
  </si>
  <si>
    <t>Girls' Short Sleeve Flip Sequin Swan T-Shirt - Cat &amp; Jack™ Pink XS</t>
  </si>
  <si>
    <t>Toddler Boys' 'Summer Vibes' Pull-On Joggers - art class&amp;#153; Red 2T</t>
  </si>
  <si>
    <t>Girls' Short Sleeve Flip Sequin Snowflake T-Shirt - Cat &amp; Jack™ Red XS</t>
  </si>
  <si>
    <t>Girls' Short Sleeve Fox Graphic T-Shirt - Cat &amp; Jack™ Cream XS</t>
  </si>
  <si>
    <t>Toddler Girls' Jeans - Cat &amp; Jack&amp;#153; Light Blue 12M</t>
  </si>
  <si>
    <t>Toddler Girls' The Little Mermaid One Piece Swimsuit - Green 2T</t>
  </si>
  <si>
    <t>Girls' Short Sleeve Rainbow Panda Graphic T-Shirt - Cat &amp; Jack™ Charcoal S</t>
  </si>
  <si>
    <t>Baby Girls' 2pc Unicorn Print Top and Bottom Set - Just One You&amp;#174; made by carter's Navy/Pink 6M</t>
  </si>
  <si>
    <t>Women's Morgan Two Piece Espadrille Wedge - Universal Thread&amp;#153; Brown 6.5</t>
  </si>
  <si>
    <t>Women's Urban High-Waisted Capri Leggings 20" - C9 Champion&amp;#174; Black XL</t>
  </si>
  <si>
    <t>Girls' 3pc Shimmermaid Bikini Set - Cat &amp; Jack&amp;#153; Purple XXL</t>
  </si>
  <si>
    <t>Girls' Short Sleeve Constellation Heart Graphic T-Shirt - Cat &amp; Jack™ Black S</t>
  </si>
  <si>
    <t>Baby Boys' Bodysuit and Sticker Pack Set - Just One You&amp;#174; made by carter's Teal 0-12M</t>
  </si>
  <si>
    <t>Women's Short Sleeve Jack O'Lantern Graphic T-Shirt - Modern Lux (Juniors') Orange S</t>
  </si>
  <si>
    <t>Baby Girls' Rainbow Print One Piece Swimsuit - Cat &amp; Jack&amp;#153; Blue 18M</t>
  </si>
  <si>
    <t>Girls' Short Sleeve Mom Hugs Graphic T-Shirt - Cat &amp; Jack&amp;#153; Purple XL</t>
  </si>
  <si>
    <t>Boys' Emoji All Over Print Short Sleeve T-Shirt - Cat &amp; Jack&amp;#153; Gray S</t>
  </si>
  <si>
    <t>Girls' Long Sleeve Denim Button-Down Shirt - Cat &amp; Jack&amp;#153; Pink L</t>
  </si>
  <si>
    <t>E40701B0A9F7</t>
  </si>
  <si>
    <t>Clips And Fasteners 2 ea Teal Bullseye's Playgroun</t>
  </si>
  <si>
    <t>Clips And Fasteners 2 ea Red Bullseye's Playgroun</t>
  </si>
  <si>
    <t>E40701EECA7E</t>
  </si>
  <si>
    <t>Toddler Boys' Long Sleeve T-Shirt - Cat &amp; Jack&amp;#153; Black 4T</t>
  </si>
  <si>
    <t>Holographic Doodles 1 Subject College Ruled Spiral Notebook White - Yoobi&amp;#8482;</t>
  </si>
  <si>
    <t>Li'l Woodzeez Family - Pigs</t>
  </si>
  <si>
    <t>Women's Ponte Pencil Skirt - A New Day&amp;#153; Blue 6</t>
  </si>
  <si>
    <t>Stars College Ruled Composition Notebook Holographic Silver - Yoobi&amp;#8482;</t>
  </si>
  <si>
    <t>Toddler Boys' 2019 Look Out Here I Come Short Sleeve T-Shirt - Cat &amp; Jack&amp;#153; Black 5T</t>
  </si>
  <si>
    <t>Skating Flamingo 1 Subject College Ruled Spiral Notebook White/Pink - Yoobi&amp;#8482;</t>
  </si>
  <si>
    <t>STANLEY&amp;#174; 6 Piece Bi-Material Mini Plier Set - 84-079</t>
  </si>
  <si>
    <t>4pk Binder Clips Small Binder Clips Colors - Bullseye's Playground</t>
  </si>
  <si>
    <t>Our Generation Deluxe Outfit - Faux Fur Sure</t>
  </si>
  <si>
    <t>Holographic 1 Subject College Ruled Spiral Notebook - Yoobi&amp;#8482;</t>
  </si>
  <si>
    <t>Aftershokz Trekz Titanium Bone Conduction Open Ear Headphones - Pink</t>
  </si>
  <si>
    <t>E40701F0CB30</t>
  </si>
  <si>
    <t>KitchenAid 100 Year Limited Edition Queen of Hearts Stand Mixer Passion Red - KSM180QHSD</t>
  </si>
  <si>
    <t>E40701EA7ED1</t>
  </si>
  <si>
    <t>Toddler Girls' BalletSlippers - Cat &amp; Jack&amp;#153; Fresh White 2T-3T</t>
  </si>
  <si>
    <t>Enviroscent Multi-colored Air Fresheners</t>
  </si>
  <si>
    <t>Ring Alarm Starter Kit</t>
  </si>
  <si>
    <t>6-Cube Organizer Shelf Espresso 11" - Room Essentials&amp;#153;</t>
  </si>
  <si>
    <t>J.R. Watkins Ocean Mineral Scented Foaming Hand Soap - 9oz</t>
  </si>
  <si>
    <t>8"x11" Garbage Bag with Tissue Holder Black - Turtle Wax</t>
  </si>
  <si>
    <t>SodaStream Source Set of Two 16oz Carbonating Water Bottles</t>
  </si>
  <si>
    <t>Mrs. Meyer's Lemon Verbena Hand Lotion - 12oz</t>
  </si>
  <si>
    <t>Biz Stain Odor Eliminator Detergent, Original Scent, 80 oz</t>
  </si>
  <si>
    <t>Burt's Bees Baby Bee Sweet Memories Keepsake Photo Box</t>
  </si>
  <si>
    <t>Chesapeake Bay Candle Scented Candle</t>
  </si>
  <si>
    <t>Pacifica Sea Glow Beauty Powder - 3.5oz, Adult Unisex</t>
  </si>
  <si>
    <t>Gallon Slider Storage Bag - 68ct - Up&amp;#38;Up&amp;#8482;</t>
  </si>
  <si>
    <t>Decorative Basket Natural 13"x14" - Threshold&amp;#153;</t>
  </si>
  <si>
    <t>Girls' Short Sleeve Flip Sequin "Yay All Day" T-Shirt - Cat &amp; Jack™ Pink S</t>
  </si>
  <si>
    <t>Girls' Short Sleeve Flip Sequin Moon and Stars T-Shirt - Cat &amp; Jack™ Black S</t>
  </si>
  <si>
    <t>Soft Sided Scrunchable Laundry Basket Grid Pattern White - Room Essentials&amp;#8482;</t>
  </si>
  <si>
    <t>Herbal Essences Smooth Conditioner with Rose Hips &amp; Jojoba Extracts - 13.5 fl oz</t>
  </si>
  <si>
    <t>Raspberry Lemonade Liquid Water Enhancer - 1.62 fl oz Bottle - Market Pantry&amp;#153;</t>
  </si>
  <si>
    <t>Pantene Pro-V Smooth &amp;#38; Sleek Shampoo and Conditioner Bundle Pack - 24.6 fl oz</t>
  </si>
  <si>
    <t>Clairol Nice'n Easy Permanent Hair Color - 7C Dark Cool Blonde - 1 kit, Women's,</t>
  </si>
  <si>
    <t>Wahl Pet Shampoo Whitening Brightening Formula White Pear 24 oz</t>
  </si>
  <si>
    <t>Dixie Everyday 10 1/16&amp;#34; Paper Plates - 150ct</t>
  </si>
  <si>
    <t>Kamenstein Wall-Mount Paper Towel Holder</t>
  </si>
  <si>
    <t>Oster Blend-N-Go MyBlend Blender - Black BLSTPB-BBL</t>
  </si>
  <si>
    <t>Schwarzkopf Color Ultime Iconic Blondes Hair Color 10.1 Light Blonde - 2.03 fl oz</t>
  </si>
  <si>
    <t>Dove Beauty Bar White - 4oz/8pk</t>
  </si>
  <si>
    <t>E40701EACB27</t>
  </si>
  <si>
    <t>27&amp;#34; Atlas Hook Rail Matte Black - Threshold&amp;#8482;</t>
  </si>
  <si>
    <t>Consumer Cellular Postpaid Link Flip Phone (512MB) - Black</t>
  </si>
  <si>
    <t>Speck iPad Mini 4/5 Balance Folio - Pink</t>
  </si>
  <si>
    <t>Speck Presidio Balance Folio for iPad 11" - Black</t>
  </si>
  <si>
    <t>Toddler Boys' Stripe Pull-On Shorts - Cat &amp; Jack&amp;#153; Blue 3T</t>
  </si>
  <si>
    <t>TCL 43" Roku 4K UHD HDR Smart TV (43S425)</t>
  </si>
  <si>
    <t>NYX Professional Makeup Hydra Touch Primer - 1.05oz</t>
  </si>
  <si>
    <t>Span 3-Head Metal Globe Floor Lamp Brass (Lamp Only) - Project 62&amp;#153;</t>
  </si>
  <si>
    <t>Philips 60ct Christmas LED Smooth Mini String Lights Warm White</t>
  </si>
  <si>
    <t>Frizz Ease John Frieda Moisture Barrier Firm Hold Hair Spray - 12oz</t>
  </si>
  <si>
    <t>Gran Turismo Sport - PlayStation 4</t>
  </si>
  <si>
    <t>Little Live OMG Pets - Corgi Puppy</t>
  </si>
  <si>
    <t>Shark Navigator Powered Lift-Away Vacuum NV586</t>
  </si>
  <si>
    <t>Unilever Hair Shampoos</t>
  </si>
  <si>
    <t>Drapery Cafe Rod Ball Brushed Nickel (28"x48") - Room Essentials&amp;#153;</t>
  </si>
  <si>
    <t>Enfamil NeuroPro Gentlease Gentle Infant Formula, Powder - 20oz</t>
  </si>
  <si>
    <t>Enfamil Premium Gentlease Ready-to-Feed Infant Formula - 32oz</t>
  </si>
  <si>
    <t>Enfamil Gentlease Ready to Use Bottle 8oz - 6ct</t>
  </si>
  <si>
    <t>Logitech S120 Speaker System - Black (980-000309)</t>
  </si>
  <si>
    <t>Jensen AM/FM Radio CD Boombox with LED Display - Black (CD-560)</t>
  </si>
  <si>
    <t>Our Generation Heals on Wheels - Wheelchair Accessory Set for 18" Dolls</t>
  </si>
  <si>
    <t>Mia &amp; Mimi Toddler Girls' A Line Dress with Faux Fur Shrug - Pink 4T</t>
  </si>
  <si>
    <t>BLACK+DECKER 12 Cup Programmable Coffee Maker - Black CM1100B</t>
  </si>
  <si>
    <t>BLACK+DECKER Family-Sized Electric Griddle - Black GD2011B</t>
  </si>
  <si>
    <t>Nabisco Ritz Original Classic Crackers - 13.7oz</t>
  </si>
  <si>
    <t>Vanity Fair Entertain White Napkins - 40ct</t>
  </si>
  <si>
    <t>Andes Be My Valentine Mints - 11.5oz</t>
  </si>
  <si>
    <t>Hamilton Beach 28 oz. DrinkMaster Classic Drink Mixer - Silver 730C</t>
  </si>
  <si>
    <t>Hamilton Beach OpenStation Can Opener- 76389R</t>
  </si>
  <si>
    <t>Hamilton Beach Modern Chrome 2-Slice Toaster - 22785</t>
  </si>
  <si>
    <t>Head and Shoulders Instant Relief Daily-Use Anti-Dandruff Shampoo - 12.8 fl oz</t>
  </si>
  <si>
    <t>Colgate Optic White Whitening Mouthwash Fresh Mint - 16 fl oz</t>
  </si>
  <si>
    <t>Ziploc Quart Storage Bags - 48ct</t>
  </si>
  <si>
    <t>Jergens Shea Butter Lotion 26.5 oz</t>
  </si>
  <si>
    <t>Jergens Ultra Healing Lotion - 32 oz</t>
  </si>
  <si>
    <t>Jergens Original Scent 32 oz&amp;#160;</t>
  </si>
  <si>
    <t>BISSELL CleanView Swivel Rewind Pet Deluxe Vacuum Cleaner 2258</t>
  </si>
  <si>
    <t>BISSELL SpinWave Powered Hard Floor Mop</t>
  </si>
  <si>
    <t>Standard Aluminum Foil - 85 sq ft - Up&amp;#38;Up&amp;#8482;</t>
  </si>
  <si>
    <t>Reynolds Wrap Heavy Duty Aluminum Foil - 130 sq ft</t>
  </si>
  <si>
    <t>E40701EAE59E</t>
  </si>
  <si>
    <t>Panty Liners - Regular Absorbency - 120ct - Up&amp;#38;Up&amp;#8482;</t>
  </si>
  <si>
    <t>Skip Hop Easy Grab Bowls Grey/Soft Teal - 2pk</t>
  </si>
  <si>
    <t>Philips 200ct Christmas Incandescent Mini String Lights Clear</t>
  </si>
  <si>
    <t>Netgear Adapter</t>
  </si>
  <si>
    <t>Netgear Ac1200 Wifi Usb Adapter (a6210)</t>
  </si>
  <si>
    <t>E40701EEB69E</t>
  </si>
  <si>
    <t>Wegmans 48 ct spoons, forks, &amp; knives</t>
  </si>
  <si>
    <t>E40701DFE9DE</t>
  </si>
  <si>
    <t>Dial Soothing White Tea Foaming Antibacterial Hand Wash - 10oz, Adult Unisex</t>
  </si>
  <si>
    <t>NCAA Penn State Nittany Lions Beach Bath Towel</t>
  </si>
  <si>
    <t>72" Garland - Glitter Pine Bough</t>
  </si>
  <si>
    <t>Its a 10 2 floz Hair Conditioners</t>
  </si>
  <si>
    <t>Hallmark Star Wars X-Wing Starfighter Decoupage Christmas Ornament</t>
  </si>
  <si>
    <t>Disney Minnie Mouse Electronic Me Reader Story Reader and 8-book Boxed Set</t>
  </si>
  <si>
    <t>8ct Gold Pegged Tissue - Spritz&amp;#153;</t>
  </si>
  <si>
    <t>e.l.f. Perfect Blend Concealer Light Beige - .07 fl oz</t>
  </si>
  <si>
    <t>Degree Men Adventure Antiperspirant and Deodorant 2.7 oz</t>
  </si>
  <si>
    <t>LEGO Marvel Super Heroes Spider-Man ATM Heist Battle 76082</t>
  </si>
  <si>
    <t>LEGO Ninjago Oni Titan 70658</t>
  </si>
  <si>
    <t>Finishing Touch Flawaless Body Electric Shavers For Women</t>
  </si>
  <si>
    <t>Aftershokz Trekz Titanium Bone Conduction Open Ear Headphones - Ocean Blue</t>
  </si>
  <si>
    <t>E40701DA59B8</t>
  </si>
  <si>
    <t>Girls' Short Sleeve Bar Front T-shirt - art class&amp;#153; Black Stripe L</t>
  </si>
  <si>
    <t>E40701CDB856</t>
  </si>
  <si>
    <t>Sling Chair Gray - Room Essentials&amp;#8482;</t>
  </si>
  <si>
    <t>E40701EF798C</t>
  </si>
  <si>
    <t>E40701EED1A7</t>
  </si>
  <si>
    <t>WeatherX WB/AM/FM Solar Charge Radio - Red (WR383R)</t>
  </si>
  <si>
    <t>E40701EE0DF3</t>
  </si>
  <si>
    <t>NCAA Ohio State Buckeyes Women&amp;#39;s Long Sleeve Performance Hoodie - XL</t>
  </si>
  <si>
    <t>Organic Pillowcase (King) Gray 300 Thread Count - Threshold</t>
  </si>
  <si>
    <t>Pomeroy Barrel Chair Gray - Project 62&amp;#153;</t>
  </si>
  <si>
    <t>King Sheet Set Organic Microstripe Railroad Gray / Sour Cream - Hearth &amp; Hand&amp;#153; with Magnolia</t>
  </si>
  <si>
    <t>Diamond Throw Pillow Black - Opalhouse&amp;#153;</t>
  </si>
  <si>
    <t>King Modern Printed Bed Blanket Black/White - Project 62&amp;#153; + Nate Berkus&amp;#153;</t>
  </si>
  <si>
    <t>Accent Stripe Bath Towel Pearl White - Threshold&amp;#153;</t>
  </si>
  <si>
    <t>Women's Twill Engineer Captain Cadet Hat - Universal Thread&amp;#153; Black</t>
  </si>
  <si>
    <t>Full/Queen Jersey Quilt Navy - Room Essentials&amp;#153;</t>
  </si>
  <si>
    <t>Men's Standard Fit Novelty Crew T-Shirt - Goodfellow &amp; Co™ Blue Violet S</t>
  </si>
  <si>
    <t>Men's Standard Fit Novelty Crew Neck T-Shirt - Goodfellow &amp; Co™ Violet 2XL</t>
  </si>
  <si>
    <t>E40701EDF5C1</t>
  </si>
  <si>
    <t>Paper Basics Post-it Multicolor</t>
  </si>
  <si>
    <t>E40701EFB78B</t>
  </si>
  <si>
    <t>10ct Premium Outdoor String Lights White/Gold Hood Filament - Project 62&amp;#153;</t>
  </si>
  <si>
    <t>H2OGO!&amp;#153; Triple Aqua Ramp Slide</t>
  </si>
  <si>
    <t>E40701EFC5AA</t>
  </si>
  <si>
    <t>E40701F0BC16</t>
  </si>
  <si>
    <t>Plano Square Storage Ottoman Blush Velvet - Project 62&amp;#153;</t>
  </si>
  <si>
    <t>Wiley 2 Door Accent Cabinet Blue - Project 62&amp;#153;</t>
  </si>
  <si>
    <t>E40701F09732</t>
  </si>
  <si>
    <t>20" x 34" Low Chenille Memory Foam Bath Rug Surf Green - Threshold&amp;#153;</t>
  </si>
  <si>
    <t>Placemat Wagon Brown - Opalhouse&amp;#153;</t>
  </si>
  <si>
    <t>Fit &amp;#38; Fresh Sandwich and Snack Bag Set - Red Navy Plaid</t>
  </si>
  <si>
    <t>Fit &amp;#38; Fresh Sandwich and Snack Bag Set - Cobalt Gem Geo</t>
  </si>
  <si>
    <t>Monogrammed Porcelain Floral Mug B 16oz White/Gold - Opalhouse&amp;#153;</t>
  </si>
  <si>
    <t>E40701EC4450</t>
  </si>
  <si>
    <t>2-Drawer Storage Shelf - White - Room Essentials&amp;#153;</t>
  </si>
  <si>
    <t>Hoover Power Scrub Deluxe Carpet Cleaner</t>
  </si>
  <si>
    <t>E40701EB67DA</t>
  </si>
  <si>
    <t>Mindware Q-BA-Maze Rails Creator Set</t>
  </si>
  <si>
    <t>Crystal Knob - 2 pack - Threshold&amp;#153;</t>
  </si>
  <si>
    <t>Megababe Rosy Pits Daily Deodorant - 2.6oz</t>
  </si>
  <si>
    <t>12-Cube Organizer Shelf Espresso Brown 11" - Room Essentials&amp;#153;</t>
  </si>
  <si>
    <t>nyakio Oil Anti-aging Facial Treatments</t>
  </si>
  <si>
    <t>HBA</t>
  </si>
  <si>
    <t>168pc Food Stickers - American Crafts</t>
  </si>
  <si>
    <t>Disney Frozen 2 Fashion Bundle Pack</t>
  </si>
  <si>
    <t>Laundry Hamper With Lift Off Liner Gray - Room Essentials&amp;#8482;</t>
  </si>
  <si>
    <t>Enfamil Nutramigen with Enflora LGG Formula - 27.8oz</t>
  </si>
  <si>
    <t>Skip Hop Grab &amp; Go Stackable Formula to Food Container Set</t>
  </si>
  <si>
    <t>Axe Essence Anti-Perspirant &amp; Deodorant Stick 2.7 oz</t>
  </si>
  <si>
    <t>Bonny 2 In 1 Opener</t>
  </si>
  <si>
    <t>Lodge Scraper Combo</t>
  </si>
  <si>
    <t>Purell Advanced Hand Sanitizer Refreshing Gel Pump Bottle - 33.8 fl oz</t>
  </si>
  <si>
    <t>Sharpie 3pk Felt tip Marker Pen Black</t>
  </si>
  <si>
    <t>Energizer 2025 Coin Lithium Batteries 2 ct (2025BP-2)</t>
  </si>
  <si>
    <t>Energizer ECR1632 Universal Battery</t>
  </si>
  <si>
    <t>Charmin Freshmates Double Pack Flushable Wipes - 80ct</t>
  </si>
  <si>
    <t>Facial Tissue 4pk/70ct - Up&amp;#38;Up&amp;#8482;</t>
  </si>
  <si>
    <t>GE 21253 - LED5DG25-W3/827 G25 Globe LED Light Bulb</t>
  </si>
  <si>
    <t>E40701EA7E45</t>
  </si>
  <si>
    <t>Toddler Star Wars Yoda Halloween Costume 2T-3T</t>
  </si>
  <si>
    <t>Animated Light-Up Pumpkin Decorative Halloween Prop - Hyde &amp;#38; EEK! Boutique&amp;#8482;</t>
  </si>
  <si>
    <t>Mermaid Tattoo and Gem Halloween Costume Makeup - Hyde &amp;#38; EEK! Boutique&amp;#8482;</t>
  </si>
  <si>
    <t>Spider Web Halloween Metal Beverage Tub - Hyde &amp;#38; EEK! Boutique&amp;#8482;</t>
  </si>
  <si>
    <t>16&amp;#34; Ghost Halloween Serving Platter - Hyde &amp;#38; EEK! Boutique&amp;#8482;</t>
  </si>
  <si>
    <t>2pk D&amp;#237;a de Muertos Skull Kitchen Towel</t>
  </si>
  <si>
    <t>Harvest Fabric Bird with Glasses Decorative Figurine - Spritz&amp;#8482;</t>
  </si>
  <si>
    <t>25&amp;#39; Spider Web Halloween D&amp;#233;cor White - Hyde &amp;#38; EEK! Boutique&amp;#8482;</t>
  </si>
  <si>
    <t>12.5&amp;#39;&amp;#39; Gauze Cloth Halloween D&amp;#233;cor Black - Hyde &amp;#38; EEK! Boutique&amp;#8482;</t>
  </si>
  <si>
    <t>66&amp;#34; LED Ghoul Glowing Head with White Gauze Decorative Halloween Prop - Hyde &amp;#38; EEK! Boutique&amp;#8482;</t>
  </si>
  <si>
    <t>Kids&amp;#39; Red Ninja Halloween Costume L - Hyde &amp;#38; EEK! Boutique&amp;#8482;</t>
  </si>
  <si>
    <t>Animated Monster Phone Halloween D&amp;#233;cor - Hyde &amp;#38; EEK! Boutique&amp;#8482;</t>
  </si>
  <si>
    <t>14" Trick or Treat Plastic Candy Bowl Black - Hyde and Eek! Boutique</t>
  </si>
  <si>
    <t>14" Pumpkin Plastic Candy Bowl Orange - Hyde and Eek! Boutique</t>
  </si>
  <si>
    <t>Pumpkin Masters Wicked Witch Face Insert Halloween Pumpkin Carving Kit</t>
  </si>
  <si>
    <t>Little Tikes Spinning Seas Water Table</t>
  </si>
  <si>
    <t>LIT Animated Skull Totem Decorative Halloween Prop - Hyde &amp;#38; EEK! Boutique&amp;#8482;</t>
  </si>
  <si>
    <t>E40701E0384D</t>
  </si>
  <si>
    <t>Axe Signature Gold Antiperspirant Deodorant Stick - 2.7oz, Clear</t>
  </si>
  <si>
    <t>Franklin Sports Professional Pickle Balls 3pk - Optic Yellow</t>
  </si>
  <si>
    <t>Peace Hand College Ruled Composition Book Holographic - Yoobi&amp;#8482;</t>
  </si>
  <si>
    <t>Cards And Card Packs Bullseye's Playgroun White Pink Purple</t>
  </si>
  <si>
    <t>Orange Badminton Set - Bullseye's Playground</t>
  </si>
  <si>
    <t>Evutec Apple Watch Band Northill 38/40mm - Blue</t>
  </si>
  <si>
    <t>Men's Tweezerman G.E.A.R. Ingrown Hair/Splintertweeze</t>
  </si>
  <si>
    <t>Men's Tweezerman G.E.A.R. Moustache Scissors &amp; Comb</t>
  </si>
  <si>
    <t>PopSockets PopTop - Aviary</t>
  </si>
  <si>
    <t>Royal Animals Turtleneck Dog Sweater - Gray - XL</t>
  </si>
  <si>
    <t>Aftershokz Trekz Titanium Bone Conduction Open Ear Headphones - Ivy Green</t>
  </si>
  <si>
    <t>Royal Animals Dog Coat with Removable Hood - Yellow - XL</t>
  </si>
  <si>
    <t>Royal Animals Fleece Dog Jacket - Pink - XL</t>
  </si>
  <si>
    <t>AT&amp;T Prepaid Alcatel TETRA (16GB) Black</t>
  </si>
  <si>
    <t>Toddler Girls' Leopard Spot A Line Dress - Cat &amp; Jack&amp;#153; Cream 2T-3T</t>
  </si>
  <si>
    <t>Toddler Girls' Cat Tree Pajama Set - Cat &amp; Jack&amp;#153; Gray/Blue 2T-5T</t>
  </si>
  <si>
    <t>Toddler Boys' Slub Jersey Short Sleeve Polo Shirt - Cat &amp; Jack&amp;#153; Heather Gray 12M,18M, 3T-5T</t>
  </si>
  <si>
    <t>Toddler Boys' Sleepy Animals Pajama Set - Cat &amp; Jack&amp;#153; Blue 3T-5T</t>
  </si>
  <si>
    <t>Mia &amp; Mimi Toddler Girls' Butterfly A-Line Dress - Pink/Silver 12M, 18M, 2T, 5T</t>
  </si>
  <si>
    <t>Girls&amp;#39; Short Sleeve Unicorn Print Round Neck T-Shirt - Cat &amp;#38; Jack&amp;#8482; Navy XS-L</t>
  </si>
  <si>
    <t>Girls&amp;#39; Short Sleeve Unicorn Cat Graphic T-Shirt - Cat &amp;#38; Jack&amp;#8482; Gray XS-XL</t>
  </si>
  <si>
    <t>Girls&amp;#39; Short Sleeve Reindeer Graphic T-Shirt - Cat &amp;#38; Jack&amp;#8482; Cream XS, M, L</t>
  </si>
  <si>
    <t>Girls&amp;#39; Short Sleeve Laughing All The Way Graphic T-Shirt - Cat &amp;#38; Jack&amp;#8482; Red XS-XL</t>
  </si>
  <si>
    <t>Girls&amp;#39; Short Sleeve All I Want For Christmas Graphic T-Shirt - Cat &amp;#38; Jack&amp;#8482; Green S-XL</t>
  </si>
  <si>
    <t>Girls' Short Sleeve Winter Taco Graphic T-Shirt - Cat &amp; Jack™ Lilac XS-XL</t>
  </si>
  <si>
    <t>Girls' Short Sleeve Unicorn Heart Graphic T-Shirt - Cat &amp; Jack&amp;#153; Aqua S-XL</t>
  </si>
  <si>
    <t>Girls' Short Sleeve Unicorn Graphic T-Shirt - Cat &amp; Jack™ Light Green XS-XL</t>
  </si>
  <si>
    <t>Girls' Short Sleeve Unicorn Cake Graphic T-Shirt - Cat &amp; Jack™ Cream XS-XL</t>
  </si>
  <si>
    <t>Girls' Short Sleeve Top - Cat &amp; Jack&amp;#153; Mint S, XL</t>
  </si>
  <si>
    <t>Girls' Short Sleeve Top - Cat &amp; Jack&amp;#153; Bright Coral S-L</t>
  </si>
  <si>
    <t>Girls' Short Sleeve Swans Graphic T-Shirt - Cat &amp; Jack™ Aqua XS-XL</t>
  </si>
  <si>
    <t>Girls' Short Sleeve Sparkle V-Neck T-Shirt - Cat &amp; Jack&amp;#153; Cream S-M</t>
  </si>
  <si>
    <t>Girls' Short Sleeve Sparkle V-Neck T-Shirt - Cat &amp; Jack&amp;#153; Dark Pink XS-M</t>
  </si>
  <si>
    <t>Girls' Short Sleeve Reindeer Pocket T-Shirt - Cat &amp; Jack™ Cream XS, S, L</t>
  </si>
  <si>
    <t>Girls' Short Sleeve Moon Rocks Graphic T-Shirt - Cat &amp; Jack™ Lilac XS-L</t>
  </si>
  <si>
    <t>Girls' Short Sleeve Llama Graphic T-Shirt - Cat &amp; Jack&amp;#153; Black S-L</t>
  </si>
  <si>
    <t>Girls' Short Sleeve Leopard Graphic T-Shirt - Cat &amp; Jack&amp;#153; Charcoal XS-XL</t>
  </si>
  <si>
    <t>Girls' Short Sleeve Knitting Narwhal Graphic T-Shirt - Cat &amp; Jack™ Mint S-L</t>
  </si>
  <si>
    <t>Girls' Short Sleeve Flip Sequin Rainbow T-Shirt - Cat &amp; Jack™ Navy XS-XL</t>
  </si>
  <si>
    <t>Girls' Short Sleeve Flip Sequin Penguin T-Shirt - Cat &amp; Jack™ Blue S &amp; M</t>
  </si>
  <si>
    <t>Girls' Short Sleeve Flip Sequin Cat T-Shirt - Cat &amp; Jack™ Green XS-L</t>
  </si>
  <si>
    <t>Girls' Short Sleeve Dragon Graphic T-Shirt - Cat &amp; Jack™ Dark Teal S-XL</t>
  </si>
  <si>
    <t>Girls' Short Sleeve Dog Graphic T-Shirt - Cat &amp; Jack&amp;#153; Bright Pink S-L</t>
  </si>
  <si>
    <t>Girls' Short Sleeve Deer Graphic T-Shirt - Cat &amp; Jack™ Lilac XS, S, M, XL</t>
  </si>
  <si>
    <t>Girls' Short Sleeve Cuckoo Clock Graphic T-Shirt - Cat &amp; Jack™ Navy M &amp; XL</t>
  </si>
  <si>
    <t>Girls' Short Sleeve 'Chin-chillin' Graphic T-Shirt - Cat &amp; Jack™ Lime S-L</t>
  </si>
  <si>
    <t>Girls' Short Sleeve Cheetah Graphic T-Shirt - Cat &amp; Jack™ Powder Pink XS-XL</t>
  </si>
  <si>
    <t>Girls' Short Sleeve Cat Graphic T-Shirt - Cat &amp; Jack™ Orange S-L</t>
  </si>
  <si>
    <t>Girls' Short Sleeve "Where There is Kindness" Graphic T-Shirt - Cat &amp; Jack™ Light Pink M&amp;L</t>
  </si>
  <si>
    <t>Girls' Short Sleeve "Best Sister" Graphic T-Shirt - Cat &amp; Jack™ Peach XS-L</t>
  </si>
  <si>
    <t>Girls' Long Sleeve Winter Taco Graphic T-Shirt - Cat &amp; Jack™ Lilac XS &amp; 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</si>
</sst>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%"/>
  </numFmts>
  <fonts count="5" x14ac:knownFonts="1">
    <font>
      <sz val="10"/>
      <color rgb="FF000000"/>
      <name val="Arial"/>
    </font>
    <font>
      <sz val="10"/>
      <color indexed="8"/>
      <name val="Arial"/>
      <family val="2"/>
    </font>
    <font>
      <b/>
      <sz val="11"/>
      <color indexed="9"/>
      <name val="Tahoma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22"/>
      </patternFill>
    </fill>
    <fill>
      <patternFill patternType="solid">
        <fgColor indexed="13"/>
        <bgColor indexed="13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/>
      <right style="thin">
        <color indexed="22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0" borderId="2" xfId="0" applyFont="1" applyBorder="1" applyAlignment="1"/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10" fontId="1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164" fontId="3" fillId="0" borderId="5" xfId="0" applyNumberFormat="1" applyFont="1" applyBorder="1" applyAlignment="1">
      <alignment horizontal="center" vertical="top"/>
    </xf>
    <xf numFmtId="164" fontId="3" fillId="0" borderId="5" xfId="0" applyNumberFormat="1" applyFont="1" applyBorder="1" applyAlignment="1">
      <alignment horizontal="right" vertical="top"/>
    </xf>
    <xf numFmtId="0" fontId="1" fillId="0" borderId="6" xfId="0" applyFont="1" applyBorder="1" applyAlignment="1"/>
    <xf numFmtId="165" fontId="1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164" fontId="3" fillId="0" borderId="8" xfId="0" applyNumberFormat="1" applyFont="1" applyBorder="1" applyAlignment="1">
      <alignment horizontal="center" vertical="top"/>
    </xf>
    <xf numFmtId="165" fontId="4" fillId="0" borderId="3" xfId="0" applyNumberFormat="1" applyFont="1" applyBorder="1" applyAlignment="1">
      <alignment horizontal="center"/>
    </xf>
    <xf numFmtId="0" fontId="1" fillId="0" borderId="0" xfId="0" applyFont="1" applyAlignment="1"/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1" fillId="3" borderId="6" xfId="0" applyFont="1" applyFill="1" applyBorder="1" applyAlignment="1"/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horizontal="right" vertical="top"/>
    </xf>
    <xf numFmtId="0" fontId="3" fillId="0" borderId="5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horizontal="right" vertical="top"/>
    </xf>
    <xf numFmtId="0" fontId="3" fillId="0" borderId="8" xfId="0" applyFont="1" applyBorder="1" applyAlignment="1">
      <alignment vertical="top"/>
    </xf>
    <xf numFmtId="164" fontId="3" fillId="0" borderId="8" xfId="0" applyNumberFormat="1" applyFont="1" applyBorder="1" applyAlignment="1">
      <alignment horizontal="right" vertical="top"/>
    </xf>
    <xf numFmtId="0" fontId="1" fillId="0" borderId="9" xfId="0" applyFont="1" applyBorder="1" applyAlignment="1"/>
    <xf numFmtId="0" fontId="3" fillId="0" borderId="10" xfId="0" applyFont="1" applyBorder="1" applyAlignment="1">
      <alignment vertical="top"/>
    </xf>
    <xf numFmtId="0" fontId="1" fillId="4" borderId="0" xfId="0" applyFont="1" applyFill="1" applyAlignment="1"/>
    <xf numFmtId="0" fontId="3" fillId="0" borderId="11" xfId="0" applyFont="1" applyBorder="1" applyAlignment="1">
      <alignment horizontal="right" vertical="top"/>
    </xf>
    <xf numFmtId="0" fontId="3" fillId="0" borderId="11" xfId="0" applyFont="1" applyBorder="1" applyAlignment="1">
      <alignment vertical="top"/>
    </xf>
    <xf numFmtId="0" fontId="3" fillId="0" borderId="11" xfId="0" applyFont="1" applyBorder="1" applyAlignment="1">
      <alignment horizontal="center" vertical="top"/>
    </xf>
    <xf numFmtId="164" fontId="3" fillId="0" borderId="11" xfId="0" applyNumberFormat="1" applyFont="1" applyBorder="1" applyAlignment="1">
      <alignment horizontal="center" vertical="top"/>
    </xf>
    <xf numFmtId="164" fontId="3" fillId="0" borderId="11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right" vertical="top"/>
    </xf>
    <xf numFmtId="164" fontId="3" fillId="0" borderId="12" xfId="0" applyNumberFormat="1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164" fontId="3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5" borderId="0" xfId="0" applyFont="1" applyFill="1" applyAlignment="1"/>
    <xf numFmtId="0" fontId="3" fillId="0" borderId="10" xfId="0" applyFont="1" applyBorder="1" applyAlignment="1">
      <alignment horizontal="center" vertical="top"/>
    </xf>
    <xf numFmtId="0" fontId="1" fillId="6" borderId="12" xfId="0" applyFont="1" applyFill="1" applyBorder="1" applyAlignment="1"/>
    <xf numFmtId="0" fontId="1" fillId="6" borderId="5" xfId="0" applyFont="1" applyFill="1" applyBorder="1" applyAlignment="1"/>
    <xf numFmtId="164" fontId="1" fillId="0" borderId="2" xfId="0" applyNumberFormat="1" applyFont="1" applyBorder="1" applyAlignment="1">
      <alignment horizontal="right"/>
    </xf>
    <xf numFmtId="0" fontId="1" fillId="4" borderId="0" xfId="0" applyFont="1" applyFill="1"/>
    <xf numFmtId="164" fontId="1" fillId="0" borderId="0" xfId="0" applyNumberFormat="1" applyFont="1"/>
    <xf numFmtId="0" fontId="1" fillId="4" borderId="0" xfId="0" applyFont="1" applyFill="1" applyAlignment="1">
      <alignment horizontal="center" vertical="center"/>
    </xf>
    <xf numFmtId="0" fontId="3" fillId="4" borderId="5" xfId="0" applyFont="1" applyFill="1" applyBorder="1" applyAlignment="1">
      <alignment horizontal="center" vertical="top"/>
    </xf>
    <xf numFmtId="164" fontId="3" fillId="4" borderId="5" xfId="0" applyNumberFormat="1" applyFont="1" applyFill="1" applyBorder="1" applyAlignment="1">
      <alignment horizontal="center" vertical="top"/>
    </xf>
    <xf numFmtId="164" fontId="3" fillId="4" borderId="5" xfId="0" applyNumberFormat="1" applyFont="1" applyFill="1" applyBorder="1" applyAlignment="1">
      <alignment horizontal="right" vertical="top"/>
    </xf>
    <xf numFmtId="0" fontId="1" fillId="0" borderId="12" xfId="0" applyFont="1" applyBorder="1" applyAlignment="1"/>
    <xf numFmtId="0" fontId="1" fillId="4" borderId="0" xfId="0" applyFont="1" applyFill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/>
    <xf numFmtId="164" fontId="3" fillId="4" borderId="1" xfId="0" applyNumberFormat="1" applyFont="1" applyFill="1" applyBorder="1" applyAlignment="1">
      <alignment horizontal="right" vertical="top"/>
    </xf>
    <xf numFmtId="164" fontId="3" fillId="0" borderId="0" xfId="0" applyNumberFormat="1" applyFont="1" applyAlignment="1">
      <alignment horizontal="right" vertical="top"/>
    </xf>
    <xf numFmtId="165" fontId="4" fillId="0" borderId="0" xfId="0" applyNumberFormat="1" applyFont="1" applyAlignment="1">
      <alignment horizontal="center"/>
    </xf>
    <xf numFmtId="164" fontId="1" fillId="4" borderId="6" xfId="0" applyNumberFormat="1" applyFont="1" applyFill="1" applyBorder="1" applyAlignment="1"/>
    <xf numFmtId="0" fontId="3" fillId="4" borderId="1" xfId="0" applyFont="1" applyFill="1" applyBorder="1" applyAlignment="1">
      <alignment vertical="top"/>
    </xf>
    <xf numFmtId="0" fontId="3" fillId="4" borderId="1" xfId="0" applyFont="1" applyFill="1" applyBorder="1" applyAlignment="1">
      <alignment horizontal="center" vertical="top"/>
    </xf>
    <xf numFmtId="164" fontId="3" fillId="4" borderId="1" xfId="0" applyNumberFormat="1" applyFont="1" applyFill="1" applyBorder="1" applyAlignment="1">
      <alignment horizontal="center" vertical="top"/>
    </xf>
    <xf numFmtId="0" fontId="3" fillId="4" borderId="4" xfId="0" applyFont="1" applyFill="1" applyBorder="1" applyAlignment="1">
      <alignment vertical="top"/>
    </xf>
    <xf numFmtId="0" fontId="3" fillId="4" borderId="5" xfId="0" applyFont="1" applyFill="1" applyBorder="1" applyAlignment="1">
      <alignment vertical="top"/>
    </xf>
    <xf numFmtId="164" fontId="1" fillId="7" borderId="0" xfId="0" applyNumberFormat="1" applyFont="1" applyFill="1"/>
    <xf numFmtId="9" fontId="1" fillId="7" borderId="0" xfId="0" applyNumberFormat="1" applyFont="1" applyFill="1" applyAlignment="1"/>
    <xf numFmtId="10" fontId="1" fillId="7" borderId="0" xfId="0" applyNumberFormat="1" applyFont="1" applyFill="1" applyAlignment="1">
      <alignment horizontal="right"/>
    </xf>
    <xf numFmtId="164" fontId="0" fillId="0" borderId="0" xfId="0" applyNumberFormat="1" applyFont="1" applyAlignment="1"/>
    <xf numFmtId="0" fontId="3" fillId="0" borderId="12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66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5" max="5" width="82.85546875" customWidth="1"/>
    <col min="8" max="8" width="28.85546875" customWidth="1"/>
  </cols>
  <sheetData>
    <row r="1" spans="1:9" ht="15.75" customHeight="1" x14ac:dyDescent="0.2">
      <c r="A1" s="16" t="s">
        <v>21</v>
      </c>
      <c r="B1" s="16" t="s">
        <v>2</v>
      </c>
      <c r="C1" s="16" t="s">
        <v>3</v>
      </c>
      <c r="D1" s="16" t="s">
        <v>4</v>
      </c>
      <c r="E1" s="17" t="s">
        <v>5</v>
      </c>
      <c r="F1" s="17" t="s">
        <v>6</v>
      </c>
      <c r="G1" s="17" t="s">
        <v>22</v>
      </c>
      <c r="H1" s="17" t="s">
        <v>7</v>
      </c>
    </row>
    <row r="2" spans="1:9" ht="15.75" customHeight="1" x14ac:dyDescent="0.2">
      <c r="A2" s="18" t="s">
        <v>9</v>
      </c>
      <c r="B2" s="19" t="s">
        <v>23</v>
      </c>
      <c r="C2" s="20">
        <v>12</v>
      </c>
      <c r="D2" s="21">
        <v>84033615015</v>
      </c>
      <c r="E2" s="5" t="s">
        <v>24</v>
      </c>
      <c r="F2" s="5" t="s">
        <v>11</v>
      </c>
      <c r="G2" s="6">
        <v>74.989999999999995</v>
      </c>
      <c r="H2" s="7">
        <v>899.88</v>
      </c>
      <c r="I2" s="8">
        <v>1</v>
      </c>
    </row>
    <row r="3" spans="1:9" ht="15.75" customHeight="1" x14ac:dyDescent="0.2">
      <c r="A3" s="18" t="s">
        <v>9</v>
      </c>
      <c r="B3" s="22" t="s">
        <v>25</v>
      </c>
      <c r="C3" s="23">
        <v>12</v>
      </c>
      <c r="D3" s="24">
        <v>84033615015</v>
      </c>
      <c r="E3" s="12" t="s">
        <v>24</v>
      </c>
      <c r="F3" s="12" t="s">
        <v>11</v>
      </c>
      <c r="G3" s="13">
        <v>74.989999999999995</v>
      </c>
      <c r="H3" s="25">
        <v>899.88</v>
      </c>
      <c r="I3" s="26">
        <v>1</v>
      </c>
    </row>
    <row r="4" spans="1:9" ht="15.75" customHeight="1" x14ac:dyDescent="0.2">
      <c r="A4" s="18" t="s">
        <v>9</v>
      </c>
      <c r="B4" s="22" t="s">
        <v>26</v>
      </c>
      <c r="C4" s="23">
        <v>12</v>
      </c>
      <c r="D4" s="24">
        <v>84033615015</v>
      </c>
      <c r="E4" s="12" t="s">
        <v>24</v>
      </c>
      <c r="F4" s="12" t="s">
        <v>11</v>
      </c>
      <c r="G4" s="13">
        <v>74.989999999999995</v>
      </c>
      <c r="H4" s="25">
        <v>899.88</v>
      </c>
      <c r="I4" s="26">
        <v>1</v>
      </c>
    </row>
    <row r="5" spans="1:9" ht="15.75" customHeight="1" x14ac:dyDescent="0.2">
      <c r="A5" s="18" t="s">
        <v>9</v>
      </c>
      <c r="B5" s="22" t="s">
        <v>27</v>
      </c>
      <c r="C5" s="23">
        <v>12</v>
      </c>
      <c r="D5" s="24">
        <v>84033615015</v>
      </c>
      <c r="E5" s="12" t="s">
        <v>24</v>
      </c>
      <c r="F5" s="12" t="s">
        <v>11</v>
      </c>
      <c r="G5" s="13">
        <v>74.989999999999995</v>
      </c>
      <c r="H5" s="25">
        <v>899.88</v>
      </c>
      <c r="I5" s="26">
        <v>1</v>
      </c>
    </row>
    <row r="6" spans="1:9" ht="15.75" customHeight="1" x14ac:dyDescent="0.2">
      <c r="A6" s="18" t="s">
        <v>9</v>
      </c>
      <c r="B6" s="22" t="s">
        <v>28</v>
      </c>
      <c r="C6" s="23">
        <v>12</v>
      </c>
      <c r="D6" s="24">
        <v>84033615015</v>
      </c>
      <c r="E6" s="12" t="s">
        <v>24</v>
      </c>
      <c r="F6" s="12" t="s">
        <v>11</v>
      </c>
      <c r="G6" s="13">
        <v>74.989999999999995</v>
      </c>
      <c r="H6" s="25">
        <v>899.88</v>
      </c>
      <c r="I6" s="26">
        <v>1</v>
      </c>
    </row>
    <row r="7" spans="1:9" ht="15.75" customHeight="1" x14ac:dyDescent="0.2">
      <c r="A7" s="18" t="s">
        <v>9</v>
      </c>
      <c r="B7" s="22" t="s">
        <v>29</v>
      </c>
      <c r="C7" s="23">
        <v>12</v>
      </c>
      <c r="D7" s="24">
        <v>84033615015</v>
      </c>
      <c r="E7" s="12" t="s">
        <v>24</v>
      </c>
      <c r="F7" s="12" t="s">
        <v>11</v>
      </c>
      <c r="G7" s="13">
        <v>74.989999999999995</v>
      </c>
      <c r="H7" s="25">
        <v>899.88</v>
      </c>
      <c r="I7" s="26">
        <v>1</v>
      </c>
    </row>
    <row r="8" spans="1:9" ht="15.75" customHeight="1" x14ac:dyDescent="0.2">
      <c r="A8" s="18" t="s">
        <v>9</v>
      </c>
      <c r="B8" s="22" t="s">
        <v>30</v>
      </c>
      <c r="C8" s="23">
        <v>12</v>
      </c>
      <c r="D8" s="24">
        <v>84033615015</v>
      </c>
      <c r="E8" s="12" t="s">
        <v>24</v>
      </c>
      <c r="F8" s="12" t="s">
        <v>11</v>
      </c>
      <c r="G8" s="13">
        <v>74.989999999999995</v>
      </c>
      <c r="H8" s="25">
        <v>899.88</v>
      </c>
      <c r="I8" s="26">
        <v>1</v>
      </c>
    </row>
    <row r="9" spans="1:9" ht="15.75" customHeight="1" x14ac:dyDescent="0.2">
      <c r="A9" s="18" t="s">
        <v>9</v>
      </c>
      <c r="B9" s="19" t="s">
        <v>31</v>
      </c>
      <c r="C9" s="20">
        <v>12</v>
      </c>
      <c r="D9" s="21">
        <v>84033615015</v>
      </c>
      <c r="E9" s="5" t="s">
        <v>24</v>
      </c>
      <c r="F9" s="5" t="s">
        <v>11</v>
      </c>
      <c r="G9" s="6">
        <v>74.989999999999995</v>
      </c>
      <c r="H9" s="7">
        <v>899.88</v>
      </c>
      <c r="I9" s="26">
        <v>1</v>
      </c>
    </row>
    <row r="10" spans="1:9" ht="15.75" customHeight="1" x14ac:dyDescent="0.2">
      <c r="A10" s="18" t="s">
        <v>9</v>
      </c>
      <c r="B10" s="27" t="s">
        <v>32</v>
      </c>
      <c r="C10" s="29">
        <v>21</v>
      </c>
      <c r="D10" s="30">
        <v>8019699594</v>
      </c>
      <c r="E10" s="31" t="s">
        <v>33</v>
      </c>
      <c r="F10" s="31" t="s">
        <v>20</v>
      </c>
      <c r="G10" s="32">
        <v>4.99</v>
      </c>
      <c r="H10" s="33">
        <v>104.79</v>
      </c>
      <c r="I10" s="15">
        <v>0</v>
      </c>
    </row>
    <row r="11" spans="1:9" ht="15.75" customHeight="1" x14ac:dyDescent="0.2">
      <c r="A11" s="18" t="s">
        <v>9</v>
      </c>
      <c r="B11" s="34" t="s">
        <v>32</v>
      </c>
      <c r="C11" s="35">
        <v>2</v>
      </c>
      <c r="D11" s="34">
        <v>53891132756</v>
      </c>
      <c r="E11" s="36" t="s">
        <v>34</v>
      </c>
      <c r="F11" s="36" t="s">
        <v>20</v>
      </c>
      <c r="G11" s="37">
        <v>25.75</v>
      </c>
      <c r="H11" s="38">
        <v>51.5</v>
      </c>
      <c r="I11" s="15">
        <v>0</v>
      </c>
    </row>
    <row r="12" spans="1:9" ht="15.75" customHeight="1" x14ac:dyDescent="0.2">
      <c r="A12" s="18" t="s">
        <v>9</v>
      </c>
      <c r="B12" s="34" t="s">
        <v>32</v>
      </c>
      <c r="C12" s="35">
        <v>3</v>
      </c>
      <c r="D12" s="34">
        <v>88796154083</v>
      </c>
      <c r="E12" s="36" t="s">
        <v>35</v>
      </c>
      <c r="F12" s="36" t="s">
        <v>20</v>
      </c>
      <c r="G12" s="37">
        <v>131.99</v>
      </c>
      <c r="H12" s="38">
        <v>395.97</v>
      </c>
      <c r="I12" s="15">
        <v>0</v>
      </c>
    </row>
    <row r="13" spans="1:9" ht="15.75" customHeight="1" x14ac:dyDescent="0.2">
      <c r="A13" s="18" t="s">
        <v>9</v>
      </c>
      <c r="B13" s="34" t="s">
        <v>32</v>
      </c>
      <c r="C13" s="35">
        <v>2</v>
      </c>
      <c r="D13" s="34">
        <v>7538109141</v>
      </c>
      <c r="E13" s="36" t="s">
        <v>36</v>
      </c>
      <c r="F13" s="36" t="s">
        <v>20</v>
      </c>
      <c r="G13" s="37">
        <v>34.99</v>
      </c>
      <c r="H13" s="38">
        <v>69.98</v>
      </c>
      <c r="I13" s="15">
        <v>0</v>
      </c>
    </row>
    <row r="14" spans="1:9" ht="15.75" customHeight="1" x14ac:dyDescent="0.2">
      <c r="A14" s="18" t="s">
        <v>9</v>
      </c>
      <c r="B14" s="34" t="s">
        <v>32</v>
      </c>
      <c r="C14" s="35">
        <v>18</v>
      </c>
      <c r="D14" s="34">
        <v>81164802286</v>
      </c>
      <c r="E14" s="36" t="s">
        <v>37</v>
      </c>
      <c r="F14" s="36" t="s">
        <v>20</v>
      </c>
      <c r="G14" s="37">
        <v>19.989999999999998</v>
      </c>
      <c r="H14" s="38">
        <v>359.82</v>
      </c>
      <c r="I14" s="15">
        <v>0</v>
      </c>
    </row>
    <row r="15" spans="1:9" ht="15.75" customHeight="1" x14ac:dyDescent="0.2">
      <c r="A15" s="18" t="s">
        <v>9</v>
      </c>
      <c r="B15" s="34" t="s">
        <v>32</v>
      </c>
      <c r="C15" s="35">
        <v>4</v>
      </c>
      <c r="D15" s="34">
        <v>53891133937</v>
      </c>
      <c r="E15" s="36" t="s">
        <v>38</v>
      </c>
      <c r="F15" s="36" t="s">
        <v>20</v>
      </c>
      <c r="G15" s="37">
        <v>63.63</v>
      </c>
      <c r="H15" s="38">
        <v>254.52</v>
      </c>
      <c r="I15" s="15">
        <v>0</v>
      </c>
    </row>
    <row r="16" spans="1:9" ht="15.75" customHeight="1" x14ac:dyDescent="0.2">
      <c r="A16" s="18" t="s">
        <v>9</v>
      </c>
      <c r="B16" s="34" t="s">
        <v>32</v>
      </c>
      <c r="C16" s="35">
        <v>6</v>
      </c>
      <c r="D16" s="34">
        <v>4460000889</v>
      </c>
      <c r="E16" s="31" t="s">
        <v>39</v>
      </c>
      <c r="F16" s="36" t="s">
        <v>20</v>
      </c>
      <c r="G16" s="37">
        <v>2.89</v>
      </c>
      <c r="H16" s="38">
        <v>17.34</v>
      </c>
      <c r="I16" s="15">
        <v>0</v>
      </c>
    </row>
    <row r="17" spans="1:9" ht="15.75" customHeight="1" x14ac:dyDescent="0.2">
      <c r="A17" s="18" t="s">
        <v>9</v>
      </c>
      <c r="B17" s="34" t="s">
        <v>32</v>
      </c>
      <c r="C17" s="35">
        <v>1</v>
      </c>
      <c r="D17" s="34">
        <v>7538158022</v>
      </c>
      <c r="E17" s="36" t="s">
        <v>40</v>
      </c>
      <c r="F17" s="36" t="s">
        <v>20</v>
      </c>
      <c r="G17" s="37">
        <v>39.99</v>
      </c>
      <c r="H17" s="38">
        <v>39.99</v>
      </c>
      <c r="I17" s="15">
        <v>0</v>
      </c>
    </row>
    <row r="18" spans="1:9" ht="15.75" customHeight="1" x14ac:dyDescent="0.2">
      <c r="A18" s="18" t="s">
        <v>9</v>
      </c>
      <c r="B18" s="34" t="s">
        <v>32</v>
      </c>
      <c r="C18" s="35">
        <v>1</v>
      </c>
      <c r="D18" s="34">
        <v>7410838135</v>
      </c>
      <c r="E18" s="36" t="s">
        <v>41</v>
      </c>
      <c r="F18" s="36" t="s">
        <v>20</v>
      </c>
      <c r="G18" s="37">
        <v>19.989999999999998</v>
      </c>
      <c r="H18" s="38">
        <v>19.989999999999998</v>
      </c>
      <c r="I18" s="15">
        <v>0</v>
      </c>
    </row>
    <row r="19" spans="1:9" ht="15.75" customHeight="1" x14ac:dyDescent="0.2">
      <c r="A19" s="18" t="s">
        <v>9</v>
      </c>
      <c r="B19" s="34" t="s">
        <v>32</v>
      </c>
      <c r="C19" s="35">
        <v>6</v>
      </c>
      <c r="D19" s="34">
        <v>88530810036</v>
      </c>
      <c r="E19" s="36" t="s">
        <v>42</v>
      </c>
      <c r="F19" s="36" t="s">
        <v>20</v>
      </c>
      <c r="G19" s="37">
        <v>10.29</v>
      </c>
      <c r="H19" s="38">
        <v>61.74</v>
      </c>
      <c r="I19" s="15">
        <v>0</v>
      </c>
    </row>
    <row r="20" spans="1:9" ht="15.75" customHeight="1" x14ac:dyDescent="0.2">
      <c r="A20" s="18" t="s">
        <v>9</v>
      </c>
      <c r="B20" s="34" t="s">
        <v>32</v>
      </c>
      <c r="C20" s="35">
        <v>6</v>
      </c>
      <c r="D20" s="34">
        <v>490210160739</v>
      </c>
      <c r="E20" s="36" t="s">
        <v>34</v>
      </c>
      <c r="F20" s="36" t="s">
        <v>20</v>
      </c>
      <c r="G20" s="37">
        <v>25.75</v>
      </c>
      <c r="H20" s="38">
        <v>154.5</v>
      </c>
      <c r="I20" s="15">
        <v>0</v>
      </c>
    </row>
    <row r="21" spans="1:9" ht="15.75" customHeight="1" x14ac:dyDescent="0.2">
      <c r="A21" s="18" t="s">
        <v>9</v>
      </c>
      <c r="B21" s="34" t="s">
        <v>32</v>
      </c>
      <c r="C21" s="35">
        <v>2</v>
      </c>
      <c r="D21" s="34">
        <v>53891132732</v>
      </c>
      <c r="E21" s="36" t="s">
        <v>34</v>
      </c>
      <c r="F21" s="36" t="s">
        <v>20</v>
      </c>
      <c r="G21" s="37">
        <v>25.75</v>
      </c>
      <c r="H21" s="38">
        <v>51.5</v>
      </c>
      <c r="I21" s="15">
        <v>0</v>
      </c>
    </row>
    <row r="22" spans="1:9" ht="15.75" customHeight="1" x14ac:dyDescent="0.2">
      <c r="A22" s="18" t="s">
        <v>9</v>
      </c>
      <c r="B22" s="34" t="s">
        <v>32</v>
      </c>
      <c r="C22" s="35">
        <v>2</v>
      </c>
      <c r="D22" s="34">
        <v>4729799192</v>
      </c>
      <c r="E22" s="36" t="s">
        <v>43</v>
      </c>
      <c r="F22" s="36" t="s">
        <v>20</v>
      </c>
      <c r="G22" s="37">
        <v>139.99</v>
      </c>
      <c r="H22" s="38">
        <v>279.98</v>
      </c>
      <c r="I22" s="15">
        <v>0</v>
      </c>
    </row>
    <row r="23" spans="1:9" ht="15.75" customHeight="1" x14ac:dyDescent="0.2">
      <c r="A23" s="18" t="s">
        <v>9</v>
      </c>
      <c r="B23" s="34" t="s">
        <v>32</v>
      </c>
      <c r="C23" s="35">
        <v>6</v>
      </c>
      <c r="D23" s="34">
        <v>3168430185395</v>
      </c>
      <c r="E23" s="36" t="s">
        <v>34</v>
      </c>
      <c r="F23" s="36" t="s">
        <v>20</v>
      </c>
      <c r="G23" s="39">
        <v>25.75</v>
      </c>
      <c r="H23" s="38">
        <v>154.5</v>
      </c>
      <c r="I23" s="15">
        <v>0</v>
      </c>
    </row>
    <row r="24" spans="1:9" ht="15.75" customHeight="1" x14ac:dyDescent="0.2">
      <c r="A24" s="18" t="s">
        <v>9</v>
      </c>
      <c r="B24" s="34" t="s">
        <v>32</v>
      </c>
      <c r="C24" s="35">
        <v>6</v>
      </c>
      <c r="D24" s="34">
        <v>88796129726</v>
      </c>
      <c r="E24" s="36" t="s">
        <v>44</v>
      </c>
      <c r="F24" s="40" t="s">
        <v>20</v>
      </c>
      <c r="G24" s="41">
        <v>7.99</v>
      </c>
      <c r="H24" s="33">
        <v>47.94</v>
      </c>
      <c r="I24" s="15">
        <v>0</v>
      </c>
    </row>
    <row r="25" spans="1:9" ht="15.75" customHeight="1" x14ac:dyDescent="0.2">
      <c r="A25" s="18" t="s">
        <v>9</v>
      </c>
      <c r="B25" s="19" t="s">
        <v>32</v>
      </c>
      <c r="C25" s="20">
        <v>4</v>
      </c>
      <c r="D25" s="21">
        <v>3596850074</v>
      </c>
      <c r="E25" s="5" t="s">
        <v>45</v>
      </c>
      <c r="F25" s="5" t="s">
        <v>20</v>
      </c>
      <c r="G25" s="6">
        <v>13.89</v>
      </c>
      <c r="H25" s="7">
        <v>55.56</v>
      </c>
      <c r="I25" s="8">
        <v>1</v>
      </c>
    </row>
    <row r="26" spans="1:9" ht="15.75" customHeight="1" x14ac:dyDescent="0.2">
      <c r="A26" s="18" t="s">
        <v>9</v>
      </c>
      <c r="B26" s="34" t="s">
        <v>46</v>
      </c>
      <c r="C26" s="35">
        <v>40</v>
      </c>
      <c r="D26" s="34">
        <v>49043182607</v>
      </c>
      <c r="E26" s="36" t="s">
        <v>47</v>
      </c>
      <c r="F26" s="36" t="s">
        <v>48</v>
      </c>
      <c r="G26" s="37">
        <v>17</v>
      </c>
      <c r="H26" s="38">
        <v>680</v>
      </c>
      <c r="I26" s="15">
        <v>0</v>
      </c>
    </row>
    <row r="27" spans="1:9" ht="15.75" customHeight="1" x14ac:dyDescent="0.2">
      <c r="A27" s="18" t="s">
        <v>9</v>
      </c>
      <c r="B27" s="34" t="s">
        <v>46</v>
      </c>
      <c r="C27" s="35">
        <v>6</v>
      </c>
      <c r="D27" s="34">
        <v>49096106360</v>
      </c>
      <c r="E27" s="36" t="s">
        <v>49</v>
      </c>
      <c r="F27" s="36" t="s">
        <v>48</v>
      </c>
      <c r="G27" s="37">
        <v>37.99</v>
      </c>
      <c r="H27" s="38">
        <v>227.94</v>
      </c>
      <c r="I27" s="15">
        <v>0</v>
      </c>
    </row>
    <row r="28" spans="1:9" ht="15.75" customHeight="1" x14ac:dyDescent="0.2">
      <c r="A28" s="18" t="s">
        <v>9</v>
      </c>
      <c r="B28" s="34" t="s">
        <v>46</v>
      </c>
      <c r="C28" s="35">
        <v>8</v>
      </c>
      <c r="D28" s="34">
        <v>49238014903</v>
      </c>
      <c r="E28" s="36" t="s">
        <v>50</v>
      </c>
      <c r="F28" s="36" t="s">
        <v>48</v>
      </c>
      <c r="G28" s="39">
        <v>22.12</v>
      </c>
      <c r="H28" s="38">
        <v>176.96</v>
      </c>
      <c r="I28" s="15">
        <v>0</v>
      </c>
    </row>
    <row r="29" spans="1:9" ht="15.75" customHeight="1" x14ac:dyDescent="0.2">
      <c r="A29" s="18" t="s">
        <v>9</v>
      </c>
      <c r="B29" s="34" t="s">
        <v>46</v>
      </c>
      <c r="C29" s="35">
        <v>5</v>
      </c>
      <c r="D29" s="34">
        <v>19390530160</v>
      </c>
      <c r="E29" s="36" t="s">
        <v>51</v>
      </c>
      <c r="F29" s="40" t="s">
        <v>48</v>
      </c>
      <c r="G29" s="41">
        <v>25.75</v>
      </c>
      <c r="H29" s="33">
        <v>128.75</v>
      </c>
      <c r="I29" s="15">
        <v>0</v>
      </c>
    </row>
    <row r="30" spans="1:9" ht="15.75" customHeight="1" x14ac:dyDescent="0.2">
      <c r="A30" s="18" t="s">
        <v>9</v>
      </c>
      <c r="B30" s="19" t="s">
        <v>46</v>
      </c>
      <c r="C30" s="20">
        <v>12</v>
      </c>
      <c r="D30" s="21">
        <v>49006030809</v>
      </c>
      <c r="E30" s="5" t="s">
        <v>52</v>
      </c>
      <c r="F30" s="5" t="s">
        <v>48</v>
      </c>
      <c r="G30" s="6">
        <v>19.98</v>
      </c>
      <c r="H30" s="7">
        <v>239.76</v>
      </c>
      <c r="I30" s="8">
        <v>1</v>
      </c>
    </row>
    <row r="31" spans="1:9" ht="15.75" customHeight="1" x14ac:dyDescent="0.2">
      <c r="A31" s="18" t="s">
        <v>9</v>
      </c>
      <c r="B31" s="34" t="s">
        <v>53</v>
      </c>
      <c r="C31" s="35">
        <v>5</v>
      </c>
      <c r="D31" s="34">
        <v>493320201705</v>
      </c>
      <c r="E31" s="31" t="s">
        <v>54</v>
      </c>
      <c r="F31" s="36" t="s">
        <v>20</v>
      </c>
      <c r="G31" s="37">
        <v>7.99</v>
      </c>
      <c r="H31" s="38">
        <v>39.950000000000003</v>
      </c>
      <c r="I31" s="15">
        <v>0</v>
      </c>
    </row>
    <row r="32" spans="1:9" ht="15.75" customHeight="1" x14ac:dyDescent="0.2">
      <c r="A32" s="18" t="s">
        <v>9</v>
      </c>
      <c r="B32" s="34" t="s">
        <v>53</v>
      </c>
      <c r="C32" s="35">
        <v>2</v>
      </c>
      <c r="D32" s="34">
        <v>70299287081</v>
      </c>
      <c r="E32" s="36" t="s">
        <v>55</v>
      </c>
      <c r="F32" s="36" t="s">
        <v>20</v>
      </c>
      <c r="G32" s="37">
        <v>79.989999999999995</v>
      </c>
      <c r="H32" s="38">
        <v>159.97999999999999</v>
      </c>
      <c r="I32" s="15">
        <v>0</v>
      </c>
    </row>
    <row r="33" spans="1:9" ht="15.75" customHeight="1" x14ac:dyDescent="0.2">
      <c r="A33" s="18" t="s">
        <v>9</v>
      </c>
      <c r="B33" s="34" t="s">
        <v>53</v>
      </c>
      <c r="C33" s="35">
        <v>16</v>
      </c>
      <c r="D33" s="34">
        <v>6626428120</v>
      </c>
      <c r="E33" s="36" t="s">
        <v>56</v>
      </c>
      <c r="F33" s="36" t="s">
        <v>20</v>
      </c>
      <c r="G33" s="37">
        <v>9.99</v>
      </c>
      <c r="H33" s="38">
        <v>159.84</v>
      </c>
      <c r="I33" s="15">
        <v>0</v>
      </c>
    </row>
    <row r="34" spans="1:9" ht="15.75" customHeight="1" x14ac:dyDescent="0.2">
      <c r="A34" s="18" t="s">
        <v>9</v>
      </c>
      <c r="B34" s="34" t="s">
        <v>53</v>
      </c>
      <c r="C34" s="35">
        <v>65</v>
      </c>
      <c r="D34" s="34">
        <v>493320201668</v>
      </c>
      <c r="E34" s="36" t="s">
        <v>57</v>
      </c>
      <c r="F34" s="36" t="s">
        <v>48</v>
      </c>
      <c r="G34" s="39">
        <v>7.99</v>
      </c>
      <c r="H34" s="38">
        <v>519.35</v>
      </c>
      <c r="I34" s="15">
        <v>0</v>
      </c>
    </row>
    <row r="35" spans="1:9" ht="15.75" customHeight="1" x14ac:dyDescent="0.2">
      <c r="A35" s="18" t="s">
        <v>9</v>
      </c>
      <c r="B35" s="34" t="s">
        <v>53</v>
      </c>
      <c r="C35" s="35">
        <v>4</v>
      </c>
      <c r="D35" s="34">
        <v>36000477238</v>
      </c>
      <c r="E35" s="36" t="s">
        <v>58</v>
      </c>
      <c r="F35" s="40" t="s">
        <v>20</v>
      </c>
      <c r="G35" s="41">
        <v>8.7899999999999991</v>
      </c>
      <c r="H35" s="33">
        <v>35.159999999999997</v>
      </c>
      <c r="I35" s="15">
        <v>0</v>
      </c>
    </row>
    <row r="36" spans="1:9" ht="15.75" customHeight="1" x14ac:dyDescent="0.2">
      <c r="A36" s="18" t="s">
        <v>9</v>
      </c>
      <c r="B36" s="19" t="s">
        <v>53</v>
      </c>
      <c r="C36" s="20">
        <v>708</v>
      </c>
      <c r="D36" s="21">
        <v>3320019460</v>
      </c>
      <c r="E36" s="5" t="s">
        <v>59</v>
      </c>
      <c r="F36" s="5" t="s">
        <v>20</v>
      </c>
      <c r="G36" s="6">
        <v>3.64</v>
      </c>
      <c r="H36" s="7">
        <v>2577.12</v>
      </c>
      <c r="I36" s="8">
        <v>1</v>
      </c>
    </row>
    <row r="37" spans="1:9" ht="15.75" customHeight="1" x14ac:dyDescent="0.2">
      <c r="A37" s="18" t="s">
        <v>9</v>
      </c>
      <c r="B37" s="22" t="s">
        <v>60</v>
      </c>
      <c r="C37" s="23">
        <v>68</v>
      </c>
      <c r="D37" s="24">
        <v>49084094250</v>
      </c>
      <c r="E37" s="12" t="s">
        <v>61</v>
      </c>
      <c r="F37" s="12" t="s">
        <v>11</v>
      </c>
      <c r="G37" s="6">
        <v>14.99</v>
      </c>
      <c r="H37" s="25">
        <v>1019.32</v>
      </c>
      <c r="I37" s="8">
        <v>1</v>
      </c>
    </row>
    <row r="38" spans="1:9" ht="15.75" customHeight="1" x14ac:dyDescent="0.2">
      <c r="A38" s="18" t="s">
        <v>9</v>
      </c>
      <c r="B38" s="27" t="s">
        <v>62</v>
      </c>
      <c r="C38" s="29">
        <v>205</v>
      </c>
      <c r="D38" s="30">
        <v>493320201668</v>
      </c>
      <c r="E38" s="31" t="s">
        <v>57</v>
      </c>
      <c r="F38" s="31" t="s">
        <v>48</v>
      </c>
      <c r="G38" s="32">
        <v>7.99</v>
      </c>
      <c r="H38" s="33">
        <v>1637.95</v>
      </c>
      <c r="I38" s="15">
        <v>0</v>
      </c>
    </row>
    <row r="39" spans="1:9" ht="15.75" customHeight="1" x14ac:dyDescent="0.2">
      <c r="A39" s="18" t="s">
        <v>9</v>
      </c>
      <c r="B39" s="19" t="s">
        <v>62</v>
      </c>
      <c r="C39" s="20">
        <v>20</v>
      </c>
      <c r="D39" s="21">
        <v>36000477238</v>
      </c>
      <c r="E39" s="5" t="s">
        <v>58</v>
      </c>
      <c r="F39" s="5" t="s">
        <v>20</v>
      </c>
      <c r="G39" s="6">
        <v>8.7899999999999991</v>
      </c>
      <c r="H39" s="7">
        <v>175.8</v>
      </c>
      <c r="I39" s="8">
        <v>1</v>
      </c>
    </row>
    <row r="40" spans="1:9" ht="12.75" x14ac:dyDescent="0.2">
      <c r="A40" s="18" t="s">
        <v>9</v>
      </c>
      <c r="B40" s="22" t="s">
        <v>63</v>
      </c>
      <c r="C40" s="23">
        <v>72</v>
      </c>
      <c r="D40" s="24">
        <v>36000475739</v>
      </c>
      <c r="E40" s="5" t="s">
        <v>64</v>
      </c>
      <c r="F40" s="12" t="s">
        <v>20</v>
      </c>
      <c r="G40" s="6">
        <v>6.79</v>
      </c>
      <c r="H40" s="25">
        <v>488.88</v>
      </c>
      <c r="I40" s="8">
        <v>1</v>
      </c>
    </row>
    <row r="41" spans="1:9" ht="12.75" x14ac:dyDescent="0.2">
      <c r="A41" s="18" t="s">
        <v>9</v>
      </c>
      <c r="B41" s="22" t="s">
        <v>65</v>
      </c>
      <c r="C41" s="23">
        <v>42</v>
      </c>
      <c r="D41" s="24">
        <v>36000475739</v>
      </c>
      <c r="E41" s="5" t="s">
        <v>64</v>
      </c>
      <c r="F41" s="12" t="s">
        <v>20</v>
      </c>
      <c r="G41" s="6">
        <v>6.79</v>
      </c>
      <c r="H41" s="25">
        <v>285.18</v>
      </c>
      <c r="I41" s="26">
        <v>1</v>
      </c>
    </row>
    <row r="42" spans="1:9" ht="12.75" x14ac:dyDescent="0.2">
      <c r="A42" s="18" t="s">
        <v>9</v>
      </c>
      <c r="B42" s="22" t="s">
        <v>66</v>
      </c>
      <c r="C42" s="23">
        <v>96</v>
      </c>
      <c r="D42" s="24">
        <v>36000475739</v>
      </c>
      <c r="E42" s="5" t="s">
        <v>64</v>
      </c>
      <c r="F42" s="12" t="s">
        <v>20</v>
      </c>
      <c r="G42" s="6">
        <v>6.79</v>
      </c>
      <c r="H42" s="25">
        <v>651.84</v>
      </c>
      <c r="I42" s="26">
        <v>1</v>
      </c>
    </row>
    <row r="43" spans="1:9" ht="12.75" x14ac:dyDescent="0.2">
      <c r="A43" s="18" t="s">
        <v>9</v>
      </c>
      <c r="B43" s="22" t="s">
        <v>67</v>
      </c>
      <c r="C43" s="23">
        <v>96</v>
      </c>
      <c r="D43" s="24">
        <v>36000475739</v>
      </c>
      <c r="E43" s="5" t="s">
        <v>64</v>
      </c>
      <c r="F43" s="12" t="s">
        <v>20</v>
      </c>
      <c r="G43" s="6">
        <v>6.79</v>
      </c>
      <c r="H43" s="25">
        <v>651.84</v>
      </c>
      <c r="I43" s="26">
        <v>1</v>
      </c>
    </row>
    <row r="44" spans="1:9" ht="12.75" x14ac:dyDescent="0.2">
      <c r="A44" s="18" t="s">
        <v>9</v>
      </c>
      <c r="B44" s="22" t="s">
        <v>68</v>
      </c>
      <c r="C44" s="23">
        <v>80</v>
      </c>
      <c r="D44" s="24">
        <v>36000475739</v>
      </c>
      <c r="E44" s="5" t="s">
        <v>64</v>
      </c>
      <c r="F44" s="12" t="s">
        <v>20</v>
      </c>
      <c r="G44" s="6">
        <v>6.79</v>
      </c>
      <c r="H44" s="25">
        <v>543.20000000000005</v>
      </c>
      <c r="I44" s="26">
        <v>1</v>
      </c>
    </row>
    <row r="45" spans="1:9" ht="12.75" x14ac:dyDescent="0.2">
      <c r="A45" s="18" t="s">
        <v>9</v>
      </c>
      <c r="B45" s="22" t="s">
        <v>69</v>
      </c>
      <c r="C45" s="23">
        <v>76</v>
      </c>
      <c r="D45" s="24">
        <v>36000475739</v>
      </c>
      <c r="E45" s="5" t="s">
        <v>64</v>
      </c>
      <c r="F45" s="12" t="s">
        <v>20</v>
      </c>
      <c r="G45" s="6">
        <v>6.79</v>
      </c>
      <c r="H45" s="25">
        <v>516.04</v>
      </c>
      <c r="I45" s="26">
        <v>1</v>
      </c>
    </row>
    <row r="46" spans="1:9" ht="12.75" x14ac:dyDescent="0.2">
      <c r="A46" s="43" t="s">
        <v>13</v>
      </c>
      <c r="B46" s="22" t="s">
        <v>70</v>
      </c>
      <c r="C46" s="23">
        <v>210</v>
      </c>
      <c r="D46" s="24">
        <v>49324030103</v>
      </c>
      <c r="E46" s="12" t="s">
        <v>71</v>
      </c>
      <c r="F46" s="12" t="s">
        <v>20</v>
      </c>
      <c r="G46" s="13">
        <v>15.99</v>
      </c>
      <c r="H46" s="25">
        <v>3357.9</v>
      </c>
      <c r="I46" s="26">
        <v>1</v>
      </c>
    </row>
    <row r="47" spans="1:9" ht="12.75" x14ac:dyDescent="0.2">
      <c r="A47" s="43" t="s">
        <v>13</v>
      </c>
      <c r="B47" s="22" t="s">
        <v>72</v>
      </c>
      <c r="C47" s="23">
        <v>360</v>
      </c>
      <c r="D47" s="24">
        <v>49324030100</v>
      </c>
      <c r="E47" s="12" t="s">
        <v>73</v>
      </c>
      <c r="F47" s="12" t="s">
        <v>20</v>
      </c>
      <c r="G47" s="13">
        <v>19.54</v>
      </c>
      <c r="H47" s="25">
        <v>7034.4</v>
      </c>
      <c r="I47" s="8">
        <v>1</v>
      </c>
    </row>
    <row r="48" spans="1:9" ht="12.75" x14ac:dyDescent="0.2">
      <c r="A48" s="43" t="s">
        <v>13</v>
      </c>
      <c r="B48" s="22" t="s">
        <v>74</v>
      </c>
      <c r="C48" s="23">
        <v>110</v>
      </c>
      <c r="D48" s="24">
        <v>49324000545</v>
      </c>
      <c r="E48" s="12" t="s">
        <v>75</v>
      </c>
      <c r="F48" s="12" t="s">
        <v>20</v>
      </c>
      <c r="G48" s="13">
        <v>19.989999999999998</v>
      </c>
      <c r="H48" s="25">
        <v>2198.9</v>
      </c>
      <c r="I48" s="8">
        <v>1</v>
      </c>
    </row>
    <row r="49" spans="1:9" ht="12.75" x14ac:dyDescent="0.2">
      <c r="A49" s="45" t="s">
        <v>12</v>
      </c>
      <c r="B49" s="31" t="s">
        <v>76</v>
      </c>
      <c r="C49" s="31">
        <v>180</v>
      </c>
      <c r="D49" s="31">
        <v>8576126278</v>
      </c>
      <c r="E49" s="31" t="s">
        <v>77</v>
      </c>
      <c r="F49" s="31" t="s">
        <v>20</v>
      </c>
      <c r="G49" s="32">
        <v>1</v>
      </c>
      <c r="H49" s="33">
        <v>180</v>
      </c>
      <c r="I49" s="15">
        <v>0</v>
      </c>
    </row>
    <row r="50" spans="1:9" ht="12.75" x14ac:dyDescent="0.2">
      <c r="A50" s="45" t="s">
        <v>12</v>
      </c>
      <c r="B50" s="31" t="s">
        <v>76</v>
      </c>
      <c r="C50" s="31">
        <v>240</v>
      </c>
      <c r="D50" s="31">
        <v>66790201039</v>
      </c>
      <c r="E50" s="31" t="s">
        <v>78</v>
      </c>
      <c r="F50" s="31" t="s">
        <v>20</v>
      </c>
      <c r="G50" s="32">
        <v>3</v>
      </c>
      <c r="H50" s="33">
        <v>720</v>
      </c>
      <c r="I50" s="15">
        <v>0</v>
      </c>
    </row>
    <row r="51" spans="1:9" ht="12.75" x14ac:dyDescent="0.2">
      <c r="A51" s="45" t="s">
        <v>12</v>
      </c>
      <c r="B51" s="31" t="s">
        <v>76</v>
      </c>
      <c r="C51" s="31">
        <v>240</v>
      </c>
      <c r="D51" s="31">
        <v>66790201044</v>
      </c>
      <c r="E51" s="31" t="s">
        <v>79</v>
      </c>
      <c r="F51" s="31" t="s">
        <v>20</v>
      </c>
      <c r="G51" s="32">
        <v>3</v>
      </c>
      <c r="H51" s="33">
        <v>720</v>
      </c>
      <c r="I51" s="15">
        <v>0</v>
      </c>
    </row>
    <row r="52" spans="1:9" ht="12.75" x14ac:dyDescent="0.2">
      <c r="A52" s="45" t="s">
        <v>12</v>
      </c>
      <c r="B52" s="31" t="s">
        <v>76</v>
      </c>
      <c r="C52" s="31">
        <v>240</v>
      </c>
      <c r="D52" s="31">
        <v>66790201043</v>
      </c>
      <c r="E52" s="31" t="s">
        <v>80</v>
      </c>
      <c r="F52" s="31" t="s">
        <v>20</v>
      </c>
      <c r="G52" s="32">
        <v>3</v>
      </c>
      <c r="H52" s="33">
        <v>720</v>
      </c>
      <c r="I52" s="15">
        <v>0</v>
      </c>
    </row>
    <row r="53" spans="1:9" ht="12.75" x14ac:dyDescent="0.2">
      <c r="A53" s="46" t="s">
        <v>12</v>
      </c>
      <c r="B53" s="5" t="s">
        <v>76</v>
      </c>
      <c r="C53" s="5">
        <v>552</v>
      </c>
      <c r="D53" s="5">
        <v>843805100255</v>
      </c>
      <c r="E53" s="5" t="s">
        <v>82</v>
      </c>
      <c r="F53" s="5" t="s">
        <v>20</v>
      </c>
      <c r="G53" s="6">
        <v>5.99</v>
      </c>
      <c r="H53" s="7">
        <v>3306.48</v>
      </c>
      <c r="I53" s="15">
        <v>1</v>
      </c>
    </row>
    <row r="54" spans="1:9" ht="12.75" x14ac:dyDescent="0.2">
      <c r="A54" s="45" t="s">
        <v>12</v>
      </c>
      <c r="B54" s="31" t="s">
        <v>83</v>
      </c>
      <c r="C54" s="31">
        <v>672</v>
      </c>
      <c r="D54" s="31">
        <v>81065511083</v>
      </c>
      <c r="E54" s="31" t="s">
        <v>84</v>
      </c>
      <c r="F54" s="31" t="s">
        <v>20</v>
      </c>
      <c r="G54" s="32">
        <v>3</v>
      </c>
      <c r="H54" s="33">
        <v>2016</v>
      </c>
      <c r="I54" s="15">
        <v>0</v>
      </c>
    </row>
    <row r="55" spans="1:9" ht="12.75" x14ac:dyDescent="0.2">
      <c r="A55" s="46" t="s">
        <v>12</v>
      </c>
      <c r="B55" s="5" t="s">
        <v>83</v>
      </c>
      <c r="C55" s="5">
        <v>673</v>
      </c>
      <c r="D55" s="5">
        <v>81065511326</v>
      </c>
      <c r="E55" s="5" t="s">
        <v>85</v>
      </c>
      <c r="F55" s="5" t="s">
        <v>20</v>
      </c>
      <c r="G55" s="6">
        <v>1</v>
      </c>
      <c r="H55" s="7">
        <v>673</v>
      </c>
      <c r="I55" s="15">
        <v>1</v>
      </c>
    </row>
    <row r="56" spans="1:9" ht="12.75" x14ac:dyDescent="0.2">
      <c r="A56" s="45" t="s">
        <v>12</v>
      </c>
      <c r="B56" s="31" t="s">
        <v>86</v>
      </c>
      <c r="C56" s="31">
        <v>324</v>
      </c>
      <c r="D56" s="31">
        <v>76594096341</v>
      </c>
      <c r="E56" s="31" t="s">
        <v>87</v>
      </c>
      <c r="F56" s="31" t="s">
        <v>20</v>
      </c>
      <c r="G56" s="32">
        <v>3</v>
      </c>
      <c r="H56" s="33">
        <v>972</v>
      </c>
      <c r="I56" s="15">
        <v>0</v>
      </c>
    </row>
    <row r="57" spans="1:9" ht="12.75" x14ac:dyDescent="0.2">
      <c r="A57" s="46" t="s">
        <v>12</v>
      </c>
      <c r="B57" s="5" t="s">
        <v>86</v>
      </c>
      <c r="C57" s="5">
        <v>324</v>
      </c>
      <c r="D57" s="5">
        <v>76594096338</v>
      </c>
      <c r="E57" s="5" t="s">
        <v>88</v>
      </c>
      <c r="F57" s="5" t="s">
        <v>20</v>
      </c>
      <c r="G57" s="6">
        <v>3</v>
      </c>
      <c r="H57" s="7">
        <v>972</v>
      </c>
      <c r="I57" s="15">
        <v>1</v>
      </c>
    </row>
    <row r="58" spans="1:9" ht="12.75" x14ac:dyDescent="0.2">
      <c r="A58" s="45" t="s">
        <v>12</v>
      </c>
      <c r="B58" s="31" t="s">
        <v>89</v>
      </c>
      <c r="C58" s="31">
        <v>324</v>
      </c>
      <c r="D58" s="31">
        <v>76594096338</v>
      </c>
      <c r="E58" s="31" t="s">
        <v>88</v>
      </c>
      <c r="F58" s="31" t="s">
        <v>20</v>
      </c>
      <c r="G58" s="32">
        <v>3</v>
      </c>
      <c r="H58" s="33">
        <v>972</v>
      </c>
      <c r="I58" s="15">
        <v>0</v>
      </c>
    </row>
    <row r="59" spans="1:9" ht="12.75" x14ac:dyDescent="0.2">
      <c r="A59" s="46" t="s">
        <v>12</v>
      </c>
      <c r="B59" s="5" t="s">
        <v>89</v>
      </c>
      <c r="C59" s="5">
        <v>324</v>
      </c>
      <c r="D59" s="5">
        <v>76594096341</v>
      </c>
      <c r="E59" s="5" t="s">
        <v>87</v>
      </c>
      <c r="F59" s="5" t="s">
        <v>20</v>
      </c>
      <c r="G59" s="6">
        <v>3</v>
      </c>
      <c r="H59" s="7">
        <v>972</v>
      </c>
      <c r="I59" s="15">
        <v>1</v>
      </c>
    </row>
    <row r="60" spans="1:9" ht="12.75" x14ac:dyDescent="0.2">
      <c r="A60" s="15"/>
      <c r="B60" s="27"/>
      <c r="C60" s="29">
        <f>SUM(C2:C59)</f>
        <v>6585</v>
      </c>
      <c r="D60" s="30"/>
      <c r="E60" s="31"/>
      <c r="F60" s="31"/>
      <c r="G60" s="31"/>
      <c r="H60" s="33">
        <f>SUM(H2:H59)</f>
        <v>45048.200000000004</v>
      </c>
    </row>
    <row r="62" spans="1:9" ht="12.75" x14ac:dyDescent="0.2">
      <c r="F62" s="1" t="s">
        <v>90</v>
      </c>
      <c r="G62" s="1" t="s">
        <v>0</v>
      </c>
      <c r="H62" s="1" t="s">
        <v>1</v>
      </c>
    </row>
    <row r="63" spans="1:9" ht="12.75" x14ac:dyDescent="0.2">
      <c r="F63" s="1" t="s">
        <v>20</v>
      </c>
      <c r="G63" s="47">
        <v>33219.129999999997</v>
      </c>
      <c r="H63" s="47">
        <f>G63*0.28</f>
        <v>9301.3564000000006</v>
      </c>
    </row>
    <row r="64" spans="1:9" ht="12.75" x14ac:dyDescent="0.2">
      <c r="F64" s="1" t="s">
        <v>48</v>
      </c>
      <c r="G64" s="47">
        <v>3610.71</v>
      </c>
      <c r="H64" s="47">
        <f>G64*0.1</f>
        <v>361.07100000000003</v>
      </c>
    </row>
    <row r="65" spans="6:8" ht="12.75" x14ac:dyDescent="0.2">
      <c r="F65" s="1" t="s">
        <v>11</v>
      </c>
      <c r="G65" s="47">
        <v>8218.36</v>
      </c>
      <c r="H65" s="47">
        <f>G65*0.2</f>
        <v>1643.6720000000003</v>
      </c>
    </row>
    <row r="66" spans="6:8" ht="12.75" x14ac:dyDescent="0.2">
      <c r="F66" s="1"/>
      <c r="G66" s="1"/>
      <c r="H66" s="47">
        <f>SUM(H63:H65)</f>
        <v>11306.099400000001</v>
      </c>
    </row>
  </sheetData>
  <autoFilter ref="A1:H60"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86"/>
  <sheetViews>
    <sheetView tabSelected="1" workbookViewId="0">
      <selection activeCell="A187" sqref="A187"/>
    </sheetView>
  </sheetViews>
  <sheetFormatPr defaultColWidth="14.42578125" defaultRowHeight="15.75" customHeight="1" x14ac:dyDescent="0.2"/>
  <cols>
    <col min="2" max="2" width="108" customWidth="1"/>
    <col min="4" max="4" width="22.5703125" customWidth="1"/>
  </cols>
  <sheetData>
    <row r="1" spans="1:22" ht="14.25" x14ac:dyDescent="0.2">
      <c r="A1" s="17" t="s">
        <v>3</v>
      </c>
      <c r="B1" s="17" t="s">
        <v>5</v>
      </c>
      <c r="C1" s="17" t="s">
        <v>91</v>
      </c>
      <c r="D1" s="17" t="s">
        <v>7</v>
      </c>
    </row>
    <row r="2" spans="1:22" ht="12.75" x14ac:dyDescent="0.2">
      <c r="A2" s="36">
        <v>12</v>
      </c>
      <c r="B2" s="36" t="s">
        <v>159</v>
      </c>
      <c r="C2" s="37">
        <v>24</v>
      </c>
      <c r="D2" s="37">
        <v>288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ht="12.75" x14ac:dyDescent="0.2">
      <c r="A3" s="36">
        <v>12</v>
      </c>
      <c r="B3" s="36" t="s">
        <v>149</v>
      </c>
      <c r="C3" s="37">
        <v>24</v>
      </c>
      <c r="D3" s="37">
        <v>288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</row>
    <row r="4" spans="1:22" ht="12.75" x14ac:dyDescent="0.2">
      <c r="A4" s="36">
        <v>27</v>
      </c>
      <c r="B4" s="36" t="s">
        <v>219</v>
      </c>
      <c r="C4" s="37">
        <v>24</v>
      </c>
      <c r="D4" s="37">
        <v>648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</row>
    <row r="5" spans="1:22" ht="12.75" x14ac:dyDescent="0.2">
      <c r="A5" s="36">
        <v>215</v>
      </c>
      <c r="B5" s="36" t="s">
        <v>479</v>
      </c>
      <c r="C5" s="37">
        <v>24</v>
      </c>
      <c r="D5" s="37">
        <f>SUM(C5*A5)</f>
        <v>5160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1:22" ht="12.75" x14ac:dyDescent="0.2">
      <c r="A6" s="36">
        <v>12</v>
      </c>
      <c r="B6" s="36" t="s">
        <v>342</v>
      </c>
      <c r="C6" s="37">
        <v>23.98</v>
      </c>
      <c r="D6" s="37">
        <v>287.76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</row>
    <row r="7" spans="1:22" ht="12.75" x14ac:dyDescent="0.2">
      <c r="A7" s="36">
        <v>9</v>
      </c>
      <c r="B7" s="36" t="s">
        <v>203</v>
      </c>
      <c r="C7" s="37">
        <v>22.99</v>
      </c>
      <c r="D7" s="37">
        <v>206.91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</row>
    <row r="8" spans="1:22" ht="12.75" x14ac:dyDescent="0.2">
      <c r="A8" s="36">
        <v>18</v>
      </c>
      <c r="B8" s="36" t="s">
        <v>203</v>
      </c>
      <c r="C8" s="37">
        <v>22.99</v>
      </c>
      <c r="D8" s="37">
        <v>413.82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</row>
    <row r="9" spans="1:22" ht="12.75" x14ac:dyDescent="0.2">
      <c r="A9" s="36">
        <v>195</v>
      </c>
      <c r="B9" s="36" t="s">
        <v>145</v>
      </c>
      <c r="C9" s="37">
        <v>19.989999999999998</v>
      </c>
      <c r="D9" s="37">
        <v>3898.05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</row>
    <row r="10" spans="1:22" ht="12.75" x14ac:dyDescent="0.2">
      <c r="A10" s="36">
        <v>15</v>
      </c>
      <c r="B10" s="36" t="s">
        <v>143</v>
      </c>
      <c r="C10" s="37">
        <v>19.989999999999998</v>
      </c>
      <c r="D10" s="37">
        <v>299.85000000000002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</row>
    <row r="11" spans="1:22" ht="12.75" x14ac:dyDescent="0.2">
      <c r="A11" s="36">
        <v>240</v>
      </c>
      <c r="B11" s="36" t="s">
        <v>136</v>
      </c>
      <c r="C11" s="37">
        <v>16.989999999999998</v>
      </c>
      <c r="D11" s="37">
        <v>4077.6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</row>
    <row r="12" spans="1:22" ht="12.75" x14ac:dyDescent="0.2">
      <c r="A12" s="36">
        <v>24</v>
      </c>
      <c r="B12" s="36" t="s">
        <v>206</v>
      </c>
      <c r="C12" s="37">
        <v>16.989999999999998</v>
      </c>
      <c r="D12" s="37">
        <v>407.76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</row>
    <row r="13" spans="1:22" ht="12.75" x14ac:dyDescent="0.2">
      <c r="A13" s="36">
        <v>12</v>
      </c>
      <c r="B13" s="36" t="s">
        <v>216</v>
      </c>
      <c r="C13" s="37">
        <v>15</v>
      </c>
      <c r="D13" s="37">
        <v>180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</row>
    <row r="14" spans="1:22" ht="12.75" x14ac:dyDescent="0.2">
      <c r="A14" s="36">
        <v>6</v>
      </c>
      <c r="B14" s="36" t="s">
        <v>232</v>
      </c>
      <c r="C14" s="37">
        <v>15</v>
      </c>
      <c r="D14" s="37">
        <v>90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12.75" x14ac:dyDescent="0.2">
      <c r="A15" s="36">
        <v>145</v>
      </c>
      <c r="B15" s="36" t="s">
        <v>135</v>
      </c>
      <c r="C15" s="37">
        <v>14.99</v>
      </c>
      <c r="D15" s="37">
        <v>2173.5500000000002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</row>
    <row r="16" spans="1:22" ht="12.75" x14ac:dyDescent="0.2">
      <c r="A16" s="36">
        <v>12</v>
      </c>
      <c r="B16" s="36" t="s">
        <v>234</v>
      </c>
      <c r="C16" s="37">
        <v>12.99</v>
      </c>
      <c r="D16" s="37">
        <v>155.88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</row>
    <row r="17" spans="1:22" ht="12.75" x14ac:dyDescent="0.2">
      <c r="A17" s="36">
        <v>7</v>
      </c>
      <c r="B17" s="36" t="s">
        <v>148</v>
      </c>
      <c r="C17" s="37">
        <v>12.99</v>
      </c>
      <c r="D17" s="37">
        <v>90.93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</row>
    <row r="18" spans="1:22" ht="12.75" x14ac:dyDescent="0.2">
      <c r="A18" s="36">
        <v>9</v>
      </c>
      <c r="B18" s="36" t="s">
        <v>384</v>
      </c>
      <c r="C18" s="37">
        <v>12.99</v>
      </c>
      <c r="D18" s="37">
        <v>116.91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</row>
    <row r="19" spans="1:22" ht="12.75" x14ac:dyDescent="0.2">
      <c r="A19" s="36">
        <v>4</v>
      </c>
      <c r="B19" s="36" t="s">
        <v>221</v>
      </c>
      <c r="C19" s="37">
        <v>12</v>
      </c>
      <c r="D19" s="37">
        <v>48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</row>
    <row r="20" spans="1:22" ht="12.75" x14ac:dyDescent="0.2">
      <c r="A20" s="36">
        <v>36</v>
      </c>
      <c r="B20" s="36" t="s">
        <v>196</v>
      </c>
      <c r="C20" s="37">
        <v>12</v>
      </c>
      <c r="D20" s="37">
        <v>432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</row>
    <row r="21" spans="1:22" ht="12.75" x14ac:dyDescent="0.2">
      <c r="A21" s="36">
        <v>12</v>
      </c>
      <c r="B21" s="36" t="s">
        <v>196</v>
      </c>
      <c r="C21" s="37">
        <v>12</v>
      </c>
      <c r="D21" s="37">
        <v>144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</row>
    <row r="22" spans="1:22" ht="12.75" x14ac:dyDescent="0.2">
      <c r="A22" s="36">
        <v>67</v>
      </c>
      <c r="B22" s="36" t="s">
        <v>151</v>
      </c>
      <c r="C22" s="37">
        <v>12</v>
      </c>
      <c r="D22" s="37">
        <f>SUM(C22*A22)</f>
        <v>804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</row>
    <row r="23" spans="1:22" ht="12.75" x14ac:dyDescent="0.2">
      <c r="A23" s="36">
        <v>24</v>
      </c>
      <c r="B23" s="36" t="s">
        <v>97</v>
      </c>
      <c r="C23" s="37">
        <v>12</v>
      </c>
      <c r="D23" s="37">
        <v>288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</row>
    <row r="24" spans="1:22" ht="12.75" x14ac:dyDescent="0.2">
      <c r="A24" s="36">
        <v>4</v>
      </c>
      <c r="B24" s="36" t="s">
        <v>205</v>
      </c>
      <c r="C24" s="37">
        <v>12</v>
      </c>
      <c r="D24" s="37">
        <v>48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12.75" x14ac:dyDescent="0.2">
      <c r="A25" s="36">
        <v>36</v>
      </c>
      <c r="B25" s="36" t="s">
        <v>176</v>
      </c>
      <c r="C25" s="37">
        <v>12</v>
      </c>
      <c r="D25" s="37">
        <v>432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12.75" x14ac:dyDescent="0.2">
      <c r="A26" s="5">
        <v>24</v>
      </c>
      <c r="B26" s="5" t="s">
        <v>190</v>
      </c>
      <c r="C26" s="6">
        <v>12</v>
      </c>
      <c r="D26" s="6">
        <v>288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12.75" x14ac:dyDescent="0.2">
      <c r="A27" s="31">
        <v>24</v>
      </c>
      <c r="B27" s="31" t="s">
        <v>190</v>
      </c>
      <c r="C27" s="32">
        <v>12</v>
      </c>
      <c r="D27" s="32">
        <v>288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12.75" x14ac:dyDescent="0.2">
      <c r="A28" s="36">
        <v>12</v>
      </c>
      <c r="B28" s="36" t="s">
        <v>211</v>
      </c>
      <c r="C28" s="37">
        <v>11.99</v>
      </c>
      <c r="D28" s="37">
        <v>143.88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12.75" x14ac:dyDescent="0.2">
      <c r="A29" s="36">
        <v>12</v>
      </c>
      <c r="B29" s="36" t="s">
        <v>183</v>
      </c>
      <c r="C29" s="37">
        <v>11.99</v>
      </c>
      <c r="D29" s="37">
        <v>143.88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12.75" x14ac:dyDescent="0.2">
      <c r="A30" s="36">
        <v>8</v>
      </c>
      <c r="B30" s="36" t="s">
        <v>217</v>
      </c>
      <c r="C30" s="37">
        <v>10.99</v>
      </c>
      <c r="D30" s="37">
        <v>87.92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12.75" x14ac:dyDescent="0.2">
      <c r="A31" s="36">
        <v>12</v>
      </c>
      <c r="B31" s="36" t="s">
        <v>177</v>
      </c>
      <c r="C31" s="37">
        <v>10.99</v>
      </c>
      <c r="D31" s="37">
        <v>131.88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12.75" x14ac:dyDescent="0.2">
      <c r="A32" s="36">
        <v>24</v>
      </c>
      <c r="B32" s="36" t="s">
        <v>258</v>
      </c>
      <c r="C32" s="37">
        <v>10</v>
      </c>
      <c r="D32" s="37">
        <v>240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2" ht="12.75" x14ac:dyDescent="0.2">
      <c r="A33" s="36">
        <v>155</v>
      </c>
      <c r="B33" s="36" t="s">
        <v>499</v>
      </c>
      <c r="C33" s="37">
        <v>10</v>
      </c>
      <c r="D33" s="37">
        <f>SUM(C33*A33)</f>
        <v>1550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2" ht="12.75" x14ac:dyDescent="0.2">
      <c r="A34" s="36">
        <v>40</v>
      </c>
      <c r="B34" s="36" t="s">
        <v>500</v>
      </c>
      <c r="C34" s="37">
        <v>10</v>
      </c>
      <c r="D34" s="37">
        <f>SUM(C34*A34)</f>
        <v>400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</row>
    <row r="35" spans="1:22" ht="12.75" x14ac:dyDescent="0.2">
      <c r="A35" s="36">
        <v>12</v>
      </c>
      <c r="B35" s="36" t="s">
        <v>218</v>
      </c>
      <c r="C35" s="37">
        <v>10</v>
      </c>
      <c r="D35" s="37">
        <v>120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</row>
    <row r="36" spans="1:22" ht="12.75" x14ac:dyDescent="0.2">
      <c r="A36" s="36">
        <v>4</v>
      </c>
      <c r="B36" s="36" t="s">
        <v>191</v>
      </c>
      <c r="C36" s="37">
        <v>9.59</v>
      </c>
      <c r="D36" s="37">
        <v>38.36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</row>
    <row r="37" spans="1:22" ht="12.75" x14ac:dyDescent="0.2">
      <c r="A37" s="36">
        <v>24</v>
      </c>
      <c r="B37" s="36" t="s">
        <v>249</v>
      </c>
      <c r="C37" s="37">
        <v>9</v>
      </c>
      <c r="D37" s="37">
        <v>216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</row>
    <row r="38" spans="1:22" ht="12.75" x14ac:dyDescent="0.2">
      <c r="A38" s="36">
        <v>48</v>
      </c>
      <c r="B38" s="36" t="s">
        <v>256</v>
      </c>
      <c r="C38" s="37">
        <v>9</v>
      </c>
      <c r="D38" s="37">
        <v>432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2" ht="12.75" x14ac:dyDescent="0.2">
      <c r="A39" s="36">
        <v>48</v>
      </c>
      <c r="B39" s="36" t="s">
        <v>172</v>
      </c>
      <c r="C39" s="37">
        <v>9</v>
      </c>
      <c r="D39" s="37">
        <v>432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2" ht="12.75" x14ac:dyDescent="0.2">
      <c r="A40" s="36">
        <v>24</v>
      </c>
      <c r="B40" s="36" t="s">
        <v>253</v>
      </c>
      <c r="C40" s="37">
        <v>9</v>
      </c>
      <c r="D40" s="37">
        <v>216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2" ht="12.75" x14ac:dyDescent="0.2">
      <c r="A41" s="36">
        <v>24</v>
      </c>
      <c r="B41" s="36" t="s">
        <v>308</v>
      </c>
      <c r="C41" s="37">
        <v>9</v>
      </c>
      <c r="D41" s="37">
        <v>216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2" ht="12.75" x14ac:dyDescent="0.2">
      <c r="A42" s="36">
        <v>10</v>
      </c>
      <c r="B42" s="36" t="s">
        <v>250</v>
      </c>
      <c r="C42" s="37">
        <v>9</v>
      </c>
      <c r="D42" s="37">
        <v>90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2" ht="12.75" x14ac:dyDescent="0.2">
      <c r="A43" s="36">
        <v>59</v>
      </c>
      <c r="B43" s="36" t="s">
        <v>501</v>
      </c>
      <c r="C43" s="37">
        <v>9</v>
      </c>
      <c r="D43" s="37">
        <f>SUM(C43*A43)</f>
        <v>531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2" ht="12.75" x14ac:dyDescent="0.2">
      <c r="A44" s="36">
        <v>24</v>
      </c>
      <c r="B44" s="36" t="s">
        <v>307</v>
      </c>
      <c r="C44" s="37">
        <v>9</v>
      </c>
      <c r="D44" s="37">
        <v>216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2" ht="12.75" x14ac:dyDescent="0.2">
      <c r="A45" s="36">
        <v>12</v>
      </c>
      <c r="B45" s="36" t="s">
        <v>199</v>
      </c>
      <c r="C45" s="37">
        <v>8.99</v>
      </c>
      <c r="D45" s="37">
        <v>107.88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2" ht="12.75" x14ac:dyDescent="0.2">
      <c r="A46" s="36">
        <v>12</v>
      </c>
      <c r="B46" s="36" t="s">
        <v>182</v>
      </c>
      <c r="C46" s="37">
        <v>8.99</v>
      </c>
      <c r="D46" s="37">
        <v>107.88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2" ht="12.75" x14ac:dyDescent="0.2">
      <c r="A47" s="36">
        <v>165</v>
      </c>
      <c r="B47" s="36" t="s">
        <v>475</v>
      </c>
      <c r="C47" s="37">
        <v>8</v>
      </c>
      <c r="D47" s="37">
        <f>SUM(C47*A47)</f>
        <v>1320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2" ht="12.75" x14ac:dyDescent="0.2">
      <c r="A48" s="36">
        <v>4</v>
      </c>
      <c r="B48" s="36" t="s">
        <v>153</v>
      </c>
      <c r="C48" s="37">
        <v>8</v>
      </c>
      <c r="D48" s="37">
        <v>32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1:22" ht="12.75" x14ac:dyDescent="0.2">
      <c r="A49" s="36">
        <v>18</v>
      </c>
      <c r="B49" s="36" t="s">
        <v>489</v>
      </c>
      <c r="C49" s="37">
        <v>8</v>
      </c>
      <c r="D49" s="37">
        <f>SUM(C49*A49)</f>
        <v>144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</row>
    <row r="50" spans="1:22" ht="12.75" x14ac:dyDescent="0.2">
      <c r="A50" s="36">
        <v>67</v>
      </c>
      <c r="B50" s="36" t="s">
        <v>490</v>
      </c>
      <c r="C50" s="37">
        <v>8</v>
      </c>
      <c r="D50" s="37">
        <f>SUM(C50*A50)</f>
        <v>536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</row>
    <row r="51" spans="1:22" ht="12.75" x14ac:dyDescent="0.2">
      <c r="A51" s="36">
        <v>5</v>
      </c>
      <c r="B51" s="36" t="s">
        <v>155</v>
      </c>
      <c r="C51" s="37">
        <v>8</v>
      </c>
      <c r="D51" s="37">
        <v>40</v>
      </c>
    </row>
    <row r="52" spans="1:22" ht="12.75" x14ac:dyDescent="0.2">
      <c r="A52" s="36">
        <v>6</v>
      </c>
      <c r="B52" s="36" t="s">
        <v>168</v>
      </c>
      <c r="C52" s="37">
        <v>8</v>
      </c>
      <c r="D52" s="37">
        <v>48</v>
      </c>
    </row>
    <row r="53" spans="1:22" ht="12.75" x14ac:dyDescent="0.2">
      <c r="A53" s="36">
        <v>3</v>
      </c>
      <c r="B53" s="36" t="s">
        <v>168</v>
      </c>
      <c r="C53" s="37">
        <v>8</v>
      </c>
      <c r="D53" s="37">
        <v>24</v>
      </c>
    </row>
    <row r="54" spans="1:22" ht="12.75" x14ac:dyDescent="0.2">
      <c r="A54" s="36">
        <v>14</v>
      </c>
      <c r="B54" s="36" t="s">
        <v>180</v>
      </c>
      <c r="C54" s="37">
        <v>8</v>
      </c>
      <c r="D54" s="37">
        <v>112</v>
      </c>
    </row>
    <row r="55" spans="1:22" ht="12.75" x14ac:dyDescent="0.2">
      <c r="A55" s="36">
        <v>3</v>
      </c>
      <c r="B55" s="36" t="s">
        <v>179</v>
      </c>
      <c r="C55" s="37">
        <v>8</v>
      </c>
      <c r="D55" s="37">
        <v>24</v>
      </c>
    </row>
    <row r="56" spans="1:22" ht="12.75" x14ac:dyDescent="0.2">
      <c r="A56" s="36">
        <v>104</v>
      </c>
      <c r="B56" s="36" t="s">
        <v>494</v>
      </c>
      <c r="C56" s="37">
        <v>8</v>
      </c>
      <c r="D56" s="37">
        <f>SUM(C56*A56)</f>
        <v>832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1:22" ht="12.75" x14ac:dyDescent="0.2">
      <c r="A57" s="5">
        <v>11</v>
      </c>
      <c r="B57" s="5" t="s">
        <v>181</v>
      </c>
      <c r="C57" s="6">
        <v>8</v>
      </c>
      <c r="D57" s="6">
        <v>88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1:22" ht="12.75" x14ac:dyDescent="0.2">
      <c r="A58" s="31">
        <v>6</v>
      </c>
      <c r="B58" s="31" t="s">
        <v>181</v>
      </c>
      <c r="C58" s="32">
        <v>8</v>
      </c>
      <c r="D58" s="32">
        <v>48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ht="12.75" x14ac:dyDescent="0.2">
      <c r="A59" s="36">
        <v>12</v>
      </c>
      <c r="B59" s="36" t="s">
        <v>212</v>
      </c>
      <c r="C59" s="37">
        <v>8</v>
      </c>
      <c r="D59" s="37">
        <v>96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1:22" ht="12.75" x14ac:dyDescent="0.2">
      <c r="A60" s="36">
        <v>60</v>
      </c>
      <c r="B60" s="36" t="s">
        <v>156</v>
      </c>
      <c r="C60" s="37">
        <v>7.99</v>
      </c>
      <c r="D60" s="37">
        <v>479.4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1:22" ht="12.75" x14ac:dyDescent="0.2">
      <c r="A61" s="36">
        <v>12</v>
      </c>
      <c r="B61" s="36" t="s">
        <v>226</v>
      </c>
      <c r="C61" s="37">
        <v>7.99</v>
      </c>
      <c r="D61" s="37">
        <v>95.88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1:22" ht="12.75" x14ac:dyDescent="0.2">
      <c r="A62" s="71">
        <v>12</v>
      </c>
      <c r="B62" s="5" t="s">
        <v>162</v>
      </c>
      <c r="C62" s="6">
        <v>7.99</v>
      </c>
      <c r="D62" s="39">
        <v>95.88</v>
      </c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1:22" ht="12.75" x14ac:dyDescent="0.2">
      <c r="A63" s="36">
        <v>480</v>
      </c>
      <c r="B63" s="36" t="s">
        <v>476</v>
      </c>
      <c r="C63" s="37">
        <v>7.99</v>
      </c>
      <c r="D63" s="37">
        <f>SUM(C63*A63)</f>
        <v>3835.2000000000003</v>
      </c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</row>
    <row r="64" spans="1:22" ht="12.75" x14ac:dyDescent="0.2">
      <c r="A64" s="36">
        <v>12</v>
      </c>
      <c r="B64" s="36" t="s">
        <v>293</v>
      </c>
      <c r="C64" s="37">
        <v>7.99</v>
      </c>
      <c r="D64" s="37">
        <v>95.88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</row>
    <row r="65" spans="1:22" ht="12.75" x14ac:dyDescent="0.2">
      <c r="A65" s="36">
        <v>12</v>
      </c>
      <c r="B65" s="36" t="s">
        <v>150</v>
      </c>
      <c r="C65" s="37">
        <v>7.99</v>
      </c>
      <c r="D65" s="37">
        <v>95.88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</row>
    <row r="66" spans="1:22" ht="12.75" x14ac:dyDescent="0.2">
      <c r="A66" s="36">
        <v>205</v>
      </c>
      <c r="B66" s="36" t="s">
        <v>150</v>
      </c>
      <c r="C66" s="37">
        <v>7.99</v>
      </c>
      <c r="D66" s="37">
        <v>1637.95</v>
      </c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</row>
    <row r="67" spans="1:22" ht="12.75" x14ac:dyDescent="0.2">
      <c r="A67" s="36">
        <v>372</v>
      </c>
      <c r="B67" s="36" t="s">
        <v>229</v>
      </c>
      <c r="C67" s="37">
        <v>7.99</v>
      </c>
      <c r="D67" s="37">
        <v>2972.28</v>
      </c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</row>
    <row r="68" spans="1:22" ht="12.75" x14ac:dyDescent="0.2">
      <c r="A68" s="36">
        <v>185</v>
      </c>
      <c r="B68" s="36" t="s">
        <v>478</v>
      </c>
      <c r="C68" s="37">
        <v>7.99</v>
      </c>
      <c r="D68" s="37">
        <f>SUM(C68*A68)</f>
        <v>1478.15</v>
      </c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</row>
    <row r="69" spans="1:22" ht="12.75" x14ac:dyDescent="0.2">
      <c r="A69" s="36">
        <v>12</v>
      </c>
      <c r="B69" s="36" t="s">
        <v>222</v>
      </c>
      <c r="C69" s="37">
        <v>7.99</v>
      </c>
      <c r="D69" s="37">
        <v>95.88</v>
      </c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</row>
    <row r="70" spans="1:22" ht="12.75" x14ac:dyDescent="0.2">
      <c r="A70" s="36">
        <v>26</v>
      </c>
      <c r="B70" s="36" t="s">
        <v>213</v>
      </c>
      <c r="C70" s="37">
        <v>7.99</v>
      </c>
      <c r="D70" s="37">
        <v>207.74</v>
      </c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</row>
    <row r="71" spans="1:22" ht="12.75" x14ac:dyDescent="0.2">
      <c r="A71" s="36">
        <v>108</v>
      </c>
      <c r="B71" s="36" t="s">
        <v>230</v>
      </c>
      <c r="C71" s="37">
        <v>7.99</v>
      </c>
      <c r="D71" s="37">
        <v>862.92</v>
      </c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</row>
    <row r="72" spans="1:22" ht="12.75" x14ac:dyDescent="0.2">
      <c r="A72" s="36">
        <v>12</v>
      </c>
      <c r="B72" s="36" t="s">
        <v>235</v>
      </c>
      <c r="C72" s="37">
        <v>7.99</v>
      </c>
      <c r="D72" s="37">
        <v>95.88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</row>
    <row r="73" spans="1:22" ht="12.75" x14ac:dyDescent="0.2">
      <c r="A73" s="36">
        <v>48</v>
      </c>
      <c r="B73" s="36" t="s">
        <v>225</v>
      </c>
      <c r="C73" s="37">
        <v>7.99</v>
      </c>
      <c r="D73" s="37">
        <v>383.52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</row>
    <row r="74" spans="1:22" ht="12.75" x14ac:dyDescent="0.2">
      <c r="A74" s="36">
        <v>36</v>
      </c>
      <c r="B74" s="36" t="s">
        <v>225</v>
      </c>
      <c r="C74" s="37">
        <v>7.99</v>
      </c>
      <c r="D74" s="37">
        <v>287.64</v>
      </c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</row>
    <row r="75" spans="1:22" ht="12.75" x14ac:dyDescent="0.2">
      <c r="A75" s="36">
        <v>432</v>
      </c>
      <c r="B75" s="36" t="s">
        <v>214</v>
      </c>
      <c r="C75" s="37">
        <v>7.99</v>
      </c>
      <c r="D75" s="37">
        <v>3451.68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</row>
    <row r="76" spans="1:22" ht="12.75" x14ac:dyDescent="0.2">
      <c r="A76" s="36">
        <v>12</v>
      </c>
      <c r="B76" s="36" t="s">
        <v>171</v>
      </c>
      <c r="C76" s="37">
        <v>7.99</v>
      </c>
      <c r="D76" s="37">
        <v>95.88</v>
      </c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</row>
    <row r="77" spans="1:22" ht="12.75" x14ac:dyDescent="0.2">
      <c r="A77" s="36">
        <v>324</v>
      </c>
      <c r="B77" s="36" t="s">
        <v>194</v>
      </c>
      <c r="C77" s="37">
        <v>7.99</v>
      </c>
      <c r="D77" s="37">
        <v>2588.7600000000002</v>
      </c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</row>
    <row r="78" spans="1:22" ht="12.75" x14ac:dyDescent="0.2">
      <c r="A78" s="36">
        <v>36</v>
      </c>
      <c r="B78" s="36" t="s">
        <v>137</v>
      </c>
      <c r="C78" s="37">
        <v>7.99</v>
      </c>
      <c r="D78" s="37">
        <v>287.64</v>
      </c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</row>
    <row r="79" spans="1:22" ht="12.75" x14ac:dyDescent="0.2">
      <c r="A79" s="36">
        <v>72</v>
      </c>
      <c r="B79" s="36" t="s">
        <v>137</v>
      </c>
      <c r="C79" s="37">
        <v>7.99</v>
      </c>
      <c r="D79" s="37">
        <v>575.28</v>
      </c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</row>
    <row r="80" spans="1:22" ht="12.75" x14ac:dyDescent="0.2">
      <c r="A80" s="36">
        <v>364</v>
      </c>
      <c r="B80" s="36" t="s">
        <v>511</v>
      </c>
      <c r="C80" s="37">
        <v>7</v>
      </c>
      <c r="D80" s="37">
        <f>SUM(C80*A80)</f>
        <v>2548</v>
      </c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</row>
    <row r="81" spans="1:22" ht="12.75" x14ac:dyDescent="0.2">
      <c r="A81" s="36">
        <v>312</v>
      </c>
      <c r="B81" s="36" t="s">
        <v>227</v>
      </c>
      <c r="C81" s="37">
        <v>7</v>
      </c>
      <c r="D81" s="37">
        <v>2184</v>
      </c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</row>
    <row r="82" spans="1:22" ht="12.75" x14ac:dyDescent="0.2">
      <c r="A82" s="71">
        <v>12</v>
      </c>
      <c r="B82" s="5" t="s">
        <v>227</v>
      </c>
      <c r="C82" s="6">
        <v>7</v>
      </c>
      <c r="D82" s="39">
        <v>84</v>
      </c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</row>
    <row r="83" spans="1:22" ht="12.75" x14ac:dyDescent="0.2">
      <c r="A83" s="36">
        <v>114</v>
      </c>
      <c r="B83" s="36" t="s">
        <v>228</v>
      </c>
      <c r="C83" s="37">
        <v>7</v>
      </c>
      <c r="D83" s="37">
        <v>798</v>
      </c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</row>
    <row r="84" spans="1:22" ht="12.75" x14ac:dyDescent="0.2">
      <c r="A84" s="36">
        <v>5</v>
      </c>
      <c r="B84" s="36" t="s">
        <v>200</v>
      </c>
      <c r="C84" s="37">
        <v>7</v>
      </c>
      <c r="D84" s="37">
        <v>35</v>
      </c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</row>
    <row r="85" spans="1:22" ht="12.75" x14ac:dyDescent="0.2">
      <c r="A85" s="36">
        <v>12</v>
      </c>
      <c r="B85" s="36" t="s">
        <v>239</v>
      </c>
      <c r="C85" s="37">
        <v>7</v>
      </c>
      <c r="D85" s="37">
        <v>84</v>
      </c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</row>
    <row r="86" spans="1:22" ht="12.75" x14ac:dyDescent="0.2">
      <c r="A86" s="36">
        <v>66</v>
      </c>
      <c r="B86" s="36" t="s">
        <v>239</v>
      </c>
      <c r="C86" s="37">
        <v>7</v>
      </c>
      <c r="D86" s="37">
        <v>462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</row>
    <row r="87" spans="1:22" ht="12.75" x14ac:dyDescent="0.2">
      <c r="A87" s="36">
        <v>144</v>
      </c>
      <c r="B87" s="36" t="s">
        <v>246</v>
      </c>
      <c r="C87" s="37">
        <v>7</v>
      </c>
      <c r="D87" s="37">
        <v>1008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</row>
    <row r="88" spans="1:22" ht="12.75" x14ac:dyDescent="0.2">
      <c r="A88" s="36">
        <v>1</v>
      </c>
      <c r="B88" s="36" t="s">
        <v>165</v>
      </c>
      <c r="C88" s="37">
        <v>7</v>
      </c>
      <c r="D88" s="37">
        <v>7</v>
      </c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</row>
    <row r="89" spans="1:22" ht="12.75" x14ac:dyDescent="0.2">
      <c r="A89" s="36">
        <v>180</v>
      </c>
      <c r="B89" s="36" t="s">
        <v>207</v>
      </c>
      <c r="C89" s="37">
        <v>7</v>
      </c>
      <c r="D89" s="37">
        <v>1260</v>
      </c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</row>
    <row r="90" spans="1:22" ht="12.75" x14ac:dyDescent="0.2">
      <c r="A90" s="36">
        <v>12</v>
      </c>
      <c r="B90" s="36" t="s">
        <v>247</v>
      </c>
      <c r="C90" s="37">
        <v>7</v>
      </c>
      <c r="D90" s="37">
        <v>84</v>
      </c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</row>
    <row r="91" spans="1:22" ht="12.75" x14ac:dyDescent="0.2">
      <c r="A91" s="36">
        <v>132</v>
      </c>
      <c r="B91" s="36" t="s">
        <v>247</v>
      </c>
      <c r="C91" s="37">
        <v>7</v>
      </c>
      <c r="D91" s="37">
        <v>924</v>
      </c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</row>
    <row r="92" spans="1:22" ht="12.75" x14ac:dyDescent="0.2">
      <c r="A92" s="36">
        <v>168</v>
      </c>
      <c r="B92" s="36" t="s">
        <v>248</v>
      </c>
      <c r="C92" s="37">
        <v>7</v>
      </c>
      <c r="D92" s="37">
        <v>1176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</row>
    <row r="93" spans="1:22" ht="12.75" x14ac:dyDescent="0.2">
      <c r="A93" s="36">
        <v>180</v>
      </c>
      <c r="B93" s="36" t="s">
        <v>215</v>
      </c>
      <c r="C93" s="37">
        <v>7</v>
      </c>
      <c r="D93" s="37">
        <v>1260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</row>
    <row r="94" spans="1:22" ht="12.75" x14ac:dyDescent="0.2">
      <c r="A94" s="36">
        <v>35</v>
      </c>
      <c r="B94" s="36" t="s">
        <v>195</v>
      </c>
      <c r="C94" s="37">
        <v>7</v>
      </c>
      <c r="D94" s="37">
        <v>245</v>
      </c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</row>
    <row r="95" spans="1:22" ht="12.75" x14ac:dyDescent="0.2">
      <c r="A95" s="36">
        <v>108</v>
      </c>
      <c r="B95" s="36" t="s">
        <v>195</v>
      </c>
      <c r="C95" s="37">
        <v>7</v>
      </c>
      <c r="D95" s="37">
        <v>756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</row>
    <row r="96" spans="1:22" ht="12.75" x14ac:dyDescent="0.2">
      <c r="A96" s="36">
        <v>114</v>
      </c>
      <c r="B96" s="36" t="s">
        <v>477</v>
      </c>
      <c r="C96" s="37">
        <v>6.99</v>
      </c>
      <c r="D96" s="37">
        <f>SUM(C96*A96)</f>
        <v>796.86</v>
      </c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</row>
    <row r="97" spans="1:22" ht="12.75" x14ac:dyDescent="0.2">
      <c r="A97" s="36">
        <v>8</v>
      </c>
      <c r="B97" s="36" t="s">
        <v>138</v>
      </c>
      <c r="C97" s="37">
        <v>6.9</v>
      </c>
      <c r="D97" s="37">
        <v>55.2</v>
      </c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</row>
    <row r="98" spans="1:22" ht="12.75" x14ac:dyDescent="0.2">
      <c r="A98" s="36">
        <v>1224</v>
      </c>
      <c r="B98" s="36" t="s">
        <v>127</v>
      </c>
      <c r="C98" s="37">
        <v>6</v>
      </c>
      <c r="D98" s="37">
        <f>SUM(C98*A98)</f>
        <v>7344</v>
      </c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</row>
    <row r="99" spans="1:22" ht="12.75" x14ac:dyDescent="0.2">
      <c r="A99" s="36">
        <v>60</v>
      </c>
      <c r="B99" s="36" t="s">
        <v>325</v>
      </c>
      <c r="C99" s="37">
        <v>6</v>
      </c>
      <c r="D99" s="37">
        <v>360</v>
      </c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</row>
    <row r="100" spans="1:22" ht="12.75" x14ac:dyDescent="0.2">
      <c r="A100" s="36">
        <v>1</v>
      </c>
      <c r="B100" s="36" t="s">
        <v>166</v>
      </c>
      <c r="C100" s="37">
        <v>6</v>
      </c>
      <c r="D100" s="37">
        <v>6</v>
      </c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</row>
    <row r="101" spans="1:22" ht="12.75" x14ac:dyDescent="0.2">
      <c r="A101" s="36">
        <v>571</v>
      </c>
      <c r="B101" s="36" t="s">
        <v>480</v>
      </c>
      <c r="C101" s="37">
        <v>6</v>
      </c>
      <c r="D101" s="37">
        <f>SUM(C101*A101)</f>
        <v>3426</v>
      </c>
    </row>
    <row r="102" spans="1:22" ht="12.75" x14ac:dyDescent="0.2">
      <c r="A102" s="31">
        <v>797</v>
      </c>
      <c r="B102" s="31" t="s">
        <v>481</v>
      </c>
      <c r="C102" s="32">
        <v>6</v>
      </c>
      <c r="D102" s="32">
        <f>SUM(C102*A102)</f>
        <v>4782</v>
      </c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</row>
    <row r="103" spans="1:22" ht="12.75" x14ac:dyDescent="0.2">
      <c r="A103" s="36">
        <v>12</v>
      </c>
      <c r="B103" s="36" t="s">
        <v>100</v>
      </c>
      <c r="C103" s="37">
        <v>6</v>
      </c>
      <c r="D103" s="37">
        <v>72</v>
      </c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</row>
    <row r="104" spans="1:22" ht="12.75" x14ac:dyDescent="0.2">
      <c r="A104" s="36">
        <v>12</v>
      </c>
      <c r="B104" s="36" t="s">
        <v>186</v>
      </c>
      <c r="C104" s="37">
        <v>6</v>
      </c>
      <c r="D104" s="37">
        <v>72</v>
      </c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</row>
    <row r="105" spans="1:22" ht="12.75" x14ac:dyDescent="0.2">
      <c r="A105" s="36">
        <v>9</v>
      </c>
      <c r="B105" s="36" t="s">
        <v>186</v>
      </c>
      <c r="C105" s="37">
        <v>6</v>
      </c>
      <c r="D105" s="37">
        <v>54</v>
      </c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</row>
    <row r="106" spans="1:22" ht="12.75" x14ac:dyDescent="0.2">
      <c r="A106" s="36">
        <v>12</v>
      </c>
      <c r="B106" s="36" t="s">
        <v>186</v>
      </c>
      <c r="C106" s="37">
        <v>6</v>
      </c>
      <c r="D106" s="37">
        <v>72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</row>
    <row r="107" spans="1:22" ht="12.75" x14ac:dyDescent="0.2">
      <c r="A107" s="36">
        <v>267</v>
      </c>
      <c r="B107" s="36" t="s">
        <v>482</v>
      </c>
      <c r="C107" s="37">
        <v>6</v>
      </c>
      <c r="D107" s="37">
        <f>SUM(C107*A107)</f>
        <v>1602</v>
      </c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</row>
    <row r="108" spans="1:22" ht="12.75" x14ac:dyDescent="0.2">
      <c r="A108" s="36">
        <v>445</v>
      </c>
      <c r="B108" s="36" t="s">
        <v>483</v>
      </c>
      <c r="C108" s="37">
        <v>6</v>
      </c>
      <c r="D108" s="37">
        <f>SUM(C108*A108)</f>
        <v>2670</v>
      </c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</row>
    <row r="109" spans="1:22" ht="12.75" x14ac:dyDescent="0.2">
      <c r="A109" s="36">
        <v>455</v>
      </c>
      <c r="B109" s="36" t="s">
        <v>484</v>
      </c>
      <c r="C109" s="37">
        <v>6</v>
      </c>
      <c r="D109" s="37">
        <f>SUM(C109*A109)</f>
        <v>2730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</row>
    <row r="110" spans="1:22" ht="12.75" x14ac:dyDescent="0.2">
      <c r="A110" s="36">
        <v>36</v>
      </c>
      <c r="B110" s="36" t="s">
        <v>170</v>
      </c>
      <c r="C110" s="37">
        <v>6</v>
      </c>
      <c r="D110" s="37">
        <v>216</v>
      </c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</row>
    <row r="111" spans="1:22" ht="12.75" x14ac:dyDescent="0.2">
      <c r="A111" s="36">
        <v>244</v>
      </c>
      <c r="B111" s="36" t="s">
        <v>485</v>
      </c>
      <c r="C111" s="37">
        <v>6</v>
      </c>
      <c r="D111" s="37">
        <f>SUM(C111*A111)</f>
        <v>1464</v>
      </c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</row>
    <row r="112" spans="1:22" ht="12.75" x14ac:dyDescent="0.2">
      <c r="A112" s="36">
        <v>12</v>
      </c>
      <c r="B112" s="36" t="s">
        <v>152</v>
      </c>
      <c r="C112" s="37">
        <v>6</v>
      </c>
      <c r="D112" s="37">
        <v>72</v>
      </c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</row>
    <row r="113" spans="1:22" ht="12.75" x14ac:dyDescent="0.2">
      <c r="A113" s="36">
        <v>12</v>
      </c>
      <c r="B113" s="36" t="s">
        <v>152</v>
      </c>
      <c r="C113" s="37">
        <v>6</v>
      </c>
      <c r="D113" s="37">
        <v>72</v>
      </c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</row>
    <row r="114" spans="1:22" ht="12.75" x14ac:dyDescent="0.2">
      <c r="A114" s="36">
        <v>814</v>
      </c>
      <c r="B114" s="36" t="s">
        <v>486</v>
      </c>
      <c r="C114" s="37">
        <v>6</v>
      </c>
      <c r="D114" s="37">
        <f>SUM(C114*A114)</f>
        <v>4884</v>
      </c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</row>
    <row r="115" spans="1:22" ht="12.75" x14ac:dyDescent="0.2">
      <c r="A115" s="36">
        <v>430</v>
      </c>
      <c r="B115" s="36" t="s">
        <v>487</v>
      </c>
      <c r="C115" s="37">
        <v>6</v>
      </c>
      <c r="D115" s="37">
        <f>SUM(C115*A115)</f>
        <v>2580</v>
      </c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</row>
    <row r="116" spans="1:22" ht="12.75" x14ac:dyDescent="0.2">
      <c r="A116" s="36">
        <v>264</v>
      </c>
      <c r="B116" s="36" t="s">
        <v>488</v>
      </c>
      <c r="C116" s="37">
        <v>6</v>
      </c>
      <c r="D116" s="37">
        <f>SUM(C116*A116)</f>
        <v>1584</v>
      </c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</row>
    <row r="117" spans="1:22" ht="12.75" x14ac:dyDescent="0.2">
      <c r="A117" s="36">
        <v>5</v>
      </c>
      <c r="B117" s="36" t="s">
        <v>189</v>
      </c>
      <c r="C117" s="37">
        <v>6</v>
      </c>
      <c r="D117" s="37">
        <v>30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</row>
    <row r="118" spans="1:22" ht="12.75" x14ac:dyDescent="0.2">
      <c r="A118" s="36">
        <v>168</v>
      </c>
      <c r="B118" s="36" t="s">
        <v>491</v>
      </c>
      <c r="C118" s="37">
        <v>6</v>
      </c>
      <c r="D118" s="37">
        <f>SUM(C118*A118)</f>
        <v>1008</v>
      </c>
    </row>
    <row r="119" spans="1:22" ht="12.75" x14ac:dyDescent="0.2">
      <c r="A119" s="36">
        <v>164</v>
      </c>
      <c r="B119" s="36" t="s">
        <v>493</v>
      </c>
      <c r="C119" s="37">
        <v>6</v>
      </c>
      <c r="D119" s="37">
        <f>SUM(C119*A119)</f>
        <v>984</v>
      </c>
    </row>
    <row r="120" spans="1:22" ht="12.75" x14ac:dyDescent="0.2">
      <c r="A120" s="36">
        <v>73</v>
      </c>
      <c r="B120" s="36" t="s">
        <v>492</v>
      </c>
      <c r="C120" s="37">
        <v>6</v>
      </c>
      <c r="D120" s="37">
        <f>SUM(C120*A120)</f>
        <v>438</v>
      </c>
    </row>
    <row r="121" spans="1:22" ht="12.75" x14ac:dyDescent="0.2">
      <c r="A121" s="36">
        <v>12</v>
      </c>
      <c r="B121" s="36" t="s">
        <v>140</v>
      </c>
      <c r="C121" s="37">
        <v>6</v>
      </c>
      <c r="D121" s="37">
        <v>72</v>
      </c>
    </row>
    <row r="122" spans="1:22" ht="12.75" x14ac:dyDescent="0.2">
      <c r="A122" s="36">
        <v>4</v>
      </c>
      <c r="B122" s="36" t="s">
        <v>192</v>
      </c>
      <c r="C122" s="37">
        <v>6</v>
      </c>
      <c r="D122" s="37">
        <v>24</v>
      </c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</row>
    <row r="123" spans="1:22" ht="12.75" x14ac:dyDescent="0.2">
      <c r="A123" s="36">
        <v>22</v>
      </c>
      <c r="B123" s="36" t="s">
        <v>262</v>
      </c>
      <c r="C123" s="37">
        <v>6</v>
      </c>
      <c r="D123" s="37">
        <v>132</v>
      </c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</row>
    <row r="124" spans="1:22" ht="12.75" x14ac:dyDescent="0.2">
      <c r="A124" s="36">
        <v>12</v>
      </c>
      <c r="B124" s="36" t="s">
        <v>185</v>
      </c>
      <c r="C124" s="37">
        <v>6</v>
      </c>
      <c r="D124" s="37">
        <v>72</v>
      </c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</row>
    <row r="125" spans="1:22" ht="12.75" x14ac:dyDescent="0.2">
      <c r="A125" s="36">
        <v>132</v>
      </c>
      <c r="B125" s="36" t="s">
        <v>161</v>
      </c>
      <c r="C125" s="37">
        <v>6</v>
      </c>
      <c r="D125" s="37">
        <f>SUM(C125*A125)</f>
        <v>792</v>
      </c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</row>
    <row r="126" spans="1:22" ht="12.75" x14ac:dyDescent="0.2">
      <c r="A126" s="36">
        <v>159</v>
      </c>
      <c r="B126" s="36" t="s">
        <v>142</v>
      </c>
      <c r="C126" s="37">
        <v>6</v>
      </c>
      <c r="D126" s="37">
        <f>SUM(C126*A126)</f>
        <v>954</v>
      </c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</row>
    <row r="127" spans="1:22" ht="12.75" x14ac:dyDescent="0.2">
      <c r="A127" s="36">
        <v>115</v>
      </c>
      <c r="B127" s="36" t="s">
        <v>495</v>
      </c>
      <c r="C127" s="37">
        <v>6</v>
      </c>
      <c r="D127" s="37">
        <f>SUM(C127*A127)</f>
        <v>690</v>
      </c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</row>
    <row r="128" spans="1:22" ht="12.75" x14ac:dyDescent="0.2">
      <c r="A128" s="36">
        <v>5</v>
      </c>
      <c r="B128" s="36" t="s">
        <v>164</v>
      </c>
      <c r="C128" s="37">
        <v>6</v>
      </c>
      <c r="D128" s="37">
        <v>30</v>
      </c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</row>
    <row r="129" spans="1:22" ht="12.75" x14ac:dyDescent="0.2">
      <c r="A129" s="36">
        <v>108</v>
      </c>
      <c r="B129" s="36" t="s">
        <v>496</v>
      </c>
      <c r="C129" s="37">
        <v>6</v>
      </c>
      <c r="D129" s="37">
        <f>SUM(C129*A129)</f>
        <v>648</v>
      </c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</row>
    <row r="130" spans="1:22" ht="12.75" x14ac:dyDescent="0.2">
      <c r="A130" s="36">
        <v>541</v>
      </c>
      <c r="B130" s="36" t="s">
        <v>497</v>
      </c>
      <c r="C130" s="37">
        <v>6</v>
      </c>
      <c r="D130" s="37">
        <f>SUM(C130*A130)</f>
        <v>3246</v>
      </c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</row>
    <row r="131" spans="1:22" ht="12.75" x14ac:dyDescent="0.2">
      <c r="A131" s="36">
        <v>231</v>
      </c>
      <c r="B131" s="36" t="s">
        <v>498</v>
      </c>
      <c r="C131" s="37">
        <v>6</v>
      </c>
      <c r="D131" s="37">
        <f>SUM(C131*A131)</f>
        <v>1386</v>
      </c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</row>
    <row r="132" spans="1:22" ht="12.75" x14ac:dyDescent="0.2">
      <c r="A132" s="36">
        <v>5</v>
      </c>
      <c r="B132" s="36" t="s">
        <v>175</v>
      </c>
      <c r="C132" s="37">
        <v>6</v>
      </c>
      <c r="D132" s="37">
        <v>30</v>
      </c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</row>
    <row r="133" spans="1:22" ht="12.75" x14ac:dyDescent="0.2">
      <c r="A133" s="36">
        <v>12</v>
      </c>
      <c r="B133" s="36" t="s">
        <v>259</v>
      </c>
      <c r="C133" s="37">
        <v>6</v>
      </c>
      <c r="D133" s="37">
        <v>72</v>
      </c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</row>
    <row r="134" spans="1:22" ht="12.75" x14ac:dyDescent="0.2">
      <c r="A134" s="36">
        <v>12</v>
      </c>
      <c r="B134" s="36" t="s">
        <v>141</v>
      </c>
      <c r="C134" s="37">
        <v>6</v>
      </c>
      <c r="D134" s="37">
        <v>72</v>
      </c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</row>
    <row r="135" spans="1:22" ht="12.75" x14ac:dyDescent="0.2">
      <c r="A135" s="36">
        <v>84</v>
      </c>
      <c r="B135" s="36" t="s">
        <v>502</v>
      </c>
      <c r="C135" s="37">
        <v>6</v>
      </c>
      <c r="D135" s="37">
        <f>SUM(C135*A135)</f>
        <v>504</v>
      </c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</row>
    <row r="136" spans="1:22" ht="12.75" x14ac:dyDescent="0.2">
      <c r="A136" s="36">
        <v>60</v>
      </c>
      <c r="B136" s="36" t="s">
        <v>503</v>
      </c>
      <c r="C136" s="37">
        <v>6</v>
      </c>
      <c r="D136" s="37">
        <f>SUM(C136*A136)</f>
        <v>360</v>
      </c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</row>
    <row r="137" spans="1:22" ht="12.75" x14ac:dyDescent="0.2">
      <c r="A137" s="36">
        <v>168</v>
      </c>
      <c r="B137" s="36" t="s">
        <v>504</v>
      </c>
      <c r="C137" s="37">
        <v>6</v>
      </c>
      <c r="D137" s="37">
        <f>SUM(C137*A137)</f>
        <v>1008</v>
      </c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</row>
    <row r="138" spans="1:22" ht="12.75" x14ac:dyDescent="0.2">
      <c r="A138" s="36">
        <v>68</v>
      </c>
      <c r="B138" s="36" t="s">
        <v>505</v>
      </c>
      <c r="C138" s="37">
        <v>6</v>
      </c>
      <c r="D138" s="37">
        <f>SUM(C138*A138)</f>
        <v>408</v>
      </c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</row>
    <row r="139" spans="1:22" ht="12.75" x14ac:dyDescent="0.2">
      <c r="A139" s="36">
        <v>12</v>
      </c>
      <c r="B139" s="36" t="s">
        <v>267</v>
      </c>
      <c r="C139" s="37">
        <v>6</v>
      </c>
      <c r="D139" s="37">
        <v>72</v>
      </c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</row>
    <row r="140" spans="1:22" ht="12.75" x14ac:dyDescent="0.2">
      <c r="A140" s="36">
        <v>192</v>
      </c>
      <c r="B140" s="36" t="s">
        <v>506</v>
      </c>
      <c r="C140" s="37">
        <v>6</v>
      </c>
      <c r="D140" s="37">
        <f>SUM(C140*A140)</f>
        <v>1152</v>
      </c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</row>
    <row r="141" spans="1:22" ht="12.75" x14ac:dyDescent="0.2">
      <c r="A141" s="36">
        <v>203</v>
      </c>
      <c r="B141" s="36" t="s">
        <v>507</v>
      </c>
      <c r="C141" s="37">
        <v>6</v>
      </c>
      <c r="D141" s="37">
        <f>SUM(C141*A141)</f>
        <v>1218</v>
      </c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</row>
    <row r="142" spans="1:22" ht="12.75" x14ac:dyDescent="0.2">
      <c r="A142" s="36">
        <v>216</v>
      </c>
      <c r="B142" s="36" t="s">
        <v>508</v>
      </c>
      <c r="C142" s="37">
        <v>6</v>
      </c>
      <c r="D142" s="37">
        <f>SUM(C142*A142)</f>
        <v>1296</v>
      </c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</row>
    <row r="143" spans="1:22" ht="12.75" x14ac:dyDescent="0.2">
      <c r="A143" s="36">
        <v>12</v>
      </c>
      <c r="B143" s="36" t="s">
        <v>169</v>
      </c>
      <c r="C143" s="37">
        <v>6</v>
      </c>
      <c r="D143" s="37">
        <v>72</v>
      </c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</row>
    <row r="144" spans="1:22" ht="12.75" x14ac:dyDescent="0.2">
      <c r="A144" s="36">
        <v>12</v>
      </c>
      <c r="B144" s="36" t="s">
        <v>174</v>
      </c>
      <c r="C144" s="37">
        <v>6</v>
      </c>
      <c r="D144" s="37">
        <v>72</v>
      </c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</row>
    <row r="145" spans="1:22" ht="12.75" x14ac:dyDescent="0.2">
      <c r="A145" s="36">
        <v>12</v>
      </c>
      <c r="B145" s="36" t="s">
        <v>139</v>
      </c>
      <c r="C145" s="37">
        <v>6</v>
      </c>
      <c r="D145" s="37">
        <v>72</v>
      </c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</row>
    <row r="146" spans="1:22" ht="12.75" x14ac:dyDescent="0.2">
      <c r="A146" s="36">
        <v>24</v>
      </c>
      <c r="B146" s="36" t="s">
        <v>139</v>
      </c>
      <c r="C146" s="37">
        <v>6</v>
      </c>
      <c r="D146" s="37">
        <v>144</v>
      </c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</row>
    <row r="147" spans="1:22" ht="12.75" x14ac:dyDescent="0.2">
      <c r="A147" s="36">
        <v>12</v>
      </c>
      <c r="B147" s="36" t="s">
        <v>158</v>
      </c>
      <c r="C147" s="37">
        <v>6</v>
      </c>
      <c r="D147" s="37">
        <v>72</v>
      </c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</row>
    <row r="148" spans="1:22" ht="12.75" x14ac:dyDescent="0.2">
      <c r="A148" s="36">
        <v>34</v>
      </c>
      <c r="B148" s="36" t="s">
        <v>509</v>
      </c>
      <c r="C148" s="37">
        <v>6</v>
      </c>
      <c r="D148" s="37">
        <f>SUM(C148*A148)</f>
        <v>204</v>
      </c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</row>
    <row r="149" spans="1:22" ht="12.75" x14ac:dyDescent="0.2">
      <c r="A149" s="36">
        <v>64</v>
      </c>
      <c r="B149" s="36" t="s">
        <v>157</v>
      </c>
      <c r="C149" s="37">
        <v>6</v>
      </c>
      <c r="D149" s="37">
        <f>SUM(C149*A149)</f>
        <v>384</v>
      </c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</row>
    <row r="150" spans="1:22" ht="12.75" x14ac:dyDescent="0.2">
      <c r="A150" s="36">
        <v>180</v>
      </c>
      <c r="B150" s="36" t="s">
        <v>510</v>
      </c>
      <c r="C150" s="37">
        <v>6</v>
      </c>
      <c r="D150" s="37">
        <f>SUM(C150*A150)</f>
        <v>1080</v>
      </c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</row>
    <row r="151" spans="1:22" ht="12.75" x14ac:dyDescent="0.2">
      <c r="A151" s="36">
        <v>6</v>
      </c>
      <c r="B151" s="36" t="s">
        <v>163</v>
      </c>
      <c r="C151" s="37">
        <v>6</v>
      </c>
      <c r="D151" s="37">
        <v>36</v>
      </c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</row>
    <row r="152" spans="1:22" ht="12.75" x14ac:dyDescent="0.2">
      <c r="A152" s="36">
        <v>12</v>
      </c>
      <c r="B152" s="36" t="s">
        <v>160</v>
      </c>
      <c r="C152" s="37">
        <v>6</v>
      </c>
      <c r="D152" s="37">
        <v>72</v>
      </c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</row>
    <row r="153" spans="1:22" ht="12.75" x14ac:dyDescent="0.2">
      <c r="A153" s="5">
        <v>12</v>
      </c>
      <c r="B153" s="5" t="s">
        <v>242</v>
      </c>
      <c r="C153" s="6">
        <v>6</v>
      </c>
      <c r="D153" s="6">
        <v>72</v>
      </c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</row>
    <row r="154" spans="1:22" ht="12.75" x14ac:dyDescent="0.2">
      <c r="A154" s="31">
        <v>6</v>
      </c>
      <c r="B154" s="31" t="s">
        <v>188</v>
      </c>
      <c r="C154" s="32">
        <v>6</v>
      </c>
      <c r="D154" s="32">
        <v>36</v>
      </c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</row>
    <row r="155" spans="1:22" ht="12.75" x14ac:dyDescent="0.2">
      <c r="A155" s="36">
        <v>5</v>
      </c>
      <c r="B155" s="36" t="s">
        <v>209</v>
      </c>
      <c r="C155" s="37">
        <v>5.5</v>
      </c>
      <c r="D155" s="37">
        <v>27.5</v>
      </c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</row>
    <row r="156" spans="1:22" ht="12.75" x14ac:dyDescent="0.2">
      <c r="A156" s="36">
        <v>12</v>
      </c>
      <c r="B156" s="36" t="s">
        <v>224</v>
      </c>
      <c r="C156" s="37">
        <v>5.5</v>
      </c>
      <c r="D156" s="37">
        <v>66</v>
      </c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</row>
    <row r="157" spans="1:22" ht="12.75" x14ac:dyDescent="0.2">
      <c r="A157" s="36">
        <v>12</v>
      </c>
      <c r="B157" s="36" t="s">
        <v>210</v>
      </c>
      <c r="C157" s="37">
        <v>5.5</v>
      </c>
      <c r="D157" s="37">
        <v>66</v>
      </c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</row>
    <row r="158" spans="1:22" ht="12.75" x14ac:dyDescent="0.2">
      <c r="A158" s="36">
        <v>8</v>
      </c>
      <c r="B158" s="36" t="s">
        <v>220</v>
      </c>
      <c r="C158" s="37">
        <v>5</v>
      </c>
      <c r="D158" s="37">
        <v>40</v>
      </c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</row>
    <row r="159" spans="1:22" ht="12.75" x14ac:dyDescent="0.2">
      <c r="A159" s="36">
        <v>36</v>
      </c>
      <c r="B159" s="36" t="s">
        <v>238</v>
      </c>
      <c r="C159" s="37">
        <v>5</v>
      </c>
      <c r="D159" s="37">
        <v>180</v>
      </c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</row>
    <row r="160" spans="1:22" ht="12.75" x14ac:dyDescent="0.2">
      <c r="A160" s="36">
        <v>12</v>
      </c>
      <c r="B160" s="36" t="s">
        <v>146</v>
      </c>
      <c r="C160" s="37">
        <v>5</v>
      </c>
      <c r="D160" s="37">
        <v>60</v>
      </c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</row>
    <row r="161" spans="1:22" ht="12.75" x14ac:dyDescent="0.2">
      <c r="A161" s="36">
        <v>12</v>
      </c>
      <c r="B161" s="36" t="s">
        <v>146</v>
      </c>
      <c r="C161" s="37">
        <v>5</v>
      </c>
      <c r="D161" s="37">
        <v>60</v>
      </c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</row>
    <row r="162" spans="1:22" ht="12.75" x14ac:dyDescent="0.2">
      <c r="A162" s="36">
        <v>2</v>
      </c>
      <c r="B162" s="36" t="s">
        <v>278</v>
      </c>
      <c r="C162" s="37">
        <v>5</v>
      </c>
      <c r="D162" s="37">
        <v>10</v>
      </c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</row>
    <row r="163" spans="1:22" ht="12.75" x14ac:dyDescent="0.2">
      <c r="A163" s="36">
        <v>12</v>
      </c>
      <c r="B163" s="36" t="s">
        <v>236</v>
      </c>
      <c r="C163" s="37">
        <v>5</v>
      </c>
      <c r="D163" s="37">
        <v>60</v>
      </c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</row>
    <row r="164" spans="1:22" ht="12.75" x14ac:dyDescent="0.2">
      <c r="A164" s="36">
        <v>12</v>
      </c>
      <c r="B164" s="36" t="s">
        <v>173</v>
      </c>
      <c r="C164" s="37">
        <v>5</v>
      </c>
      <c r="D164" s="37">
        <v>60</v>
      </c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</row>
    <row r="165" spans="1:22" ht="12.75" x14ac:dyDescent="0.2">
      <c r="A165" s="36">
        <v>6</v>
      </c>
      <c r="B165" s="36" t="s">
        <v>154</v>
      </c>
      <c r="C165" s="37">
        <v>5</v>
      </c>
      <c r="D165" s="37">
        <v>30</v>
      </c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</row>
    <row r="166" spans="1:22" ht="12.75" x14ac:dyDescent="0.2">
      <c r="A166" s="36">
        <v>6</v>
      </c>
      <c r="B166" s="36" t="s">
        <v>167</v>
      </c>
      <c r="C166" s="37">
        <v>5</v>
      </c>
      <c r="D166" s="37">
        <v>30</v>
      </c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</row>
    <row r="167" spans="1:22" ht="12.75" x14ac:dyDescent="0.2">
      <c r="A167" s="36">
        <v>6</v>
      </c>
      <c r="B167" s="36" t="s">
        <v>184</v>
      </c>
      <c r="C167" s="37">
        <v>5</v>
      </c>
      <c r="D167" s="37">
        <v>30</v>
      </c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</row>
    <row r="168" spans="1:22" ht="12.75" x14ac:dyDescent="0.2">
      <c r="A168" s="36">
        <v>204</v>
      </c>
      <c r="B168" s="36" t="s">
        <v>202</v>
      </c>
      <c r="C168" s="37">
        <v>5</v>
      </c>
      <c r="D168" s="37">
        <v>1020</v>
      </c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</row>
    <row r="169" spans="1:22" ht="12.75" x14ac:dyDescent="0.2">
      <c r="A169" s="36">
        <v>12</v>
      </c>
      <c r="B169" s="36" t="s">
        <v>202</v>
      </c>
      <c r="C169" s="37">
        <v>5</v>
      </c>
      <c r="D169" s="37">
        <v>60</v>
      </c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</row>
    <row r="170" spans="1:22" ht="12.75" x14ac:dyDescent="0.2">
      <c r="A170" s="36">
        <v>12</v>
      </c>
      <c r="B170" s="36" t="s">
        <v>209</v>
      </c>
      <c r="C170" s="37">
        <v>4.95</v>
      </c>
      <c r="D170" s="37">
        <v>59.4</v>
      </c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</row>
    <row r="171" spans="1:22" ht="12.75" x14ac:dyDescent="0.2">
      <c r="A171" s="36">
        <v>4</v>
      </c>
      <c r="B171" s="36" t="s">
        <v>204</v>
      </c>
      <c r="C171" s="37">
        <v>4.5</v>
      </c>
      <c r="D171" s="37">
        <v>18</v>
      </c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</row>
    <row r="172" spans="1:22" ht="12.75" x14ac:dyDescent="0.2">
      <c r="A172" s="36">
        <v>12</v>
      </c>
      <c r="B172" s="36" t="s">
        <v>193</v>
      </c>
      <c r="C172" s="37">
        <v>4.5</v>
      </c>
      <c r="D172" s="37">
        <v>54</v>
      </c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</row>
    <row r="173" spans="1:22" ht="12.75" x14ac:dyDescent="0.2">
      <c r="A173" s="36">
        <v>3</v>
      </c>
      <c r="B173" s="36" t="s">
        <v>201</v>
      </c>
      <c r="C173" s="37">
        <v>4.5</v>
      </c>
      <c r="D173" s="37">
        <v>13.5</v>
      </c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</row>
    <row r="174" spans="1:22" ht="12.75" x14ac:dyDescent="0.2">
      <c r="A174" s="36">
        <v>12</v>
      </c>
      <c r="B174" s="36" t="s">
        <v>223</v>
      </c>
      <c r="C174" s="37">
        <v>4.5</v>
      </c>
      <c r="D174" s="37">
        <v>54</v>
      </c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</row>
    <row r="175" spans="1:22" ht="12.75" x14ac:dyDescent="0.2">
      <c r="A175" s="5">
        <v>9</v>
      </c>
      <c r="B175" s="5" t="s">
        <v>208</v>
      </c>
      <c r="C175" s="6">
        <v>4.5</v>
      </c>
      <c r="D175" s="6">
        <v>40.5</v>
      </c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</row>
    <row r="176" spans="1:22" ht="12.75" x14ac:dyDescent="0.2">
      <c r="A176" s="31">
        <v>60</v>
      </c>
      <c r="B176" s="31" t="s">
        <v>178</v>
      </c>
      <c r="C176" s="32">
        <v>4.5</v>
      </c>
      <c r="D176" s="32">
        <f>SUM(C176*A176)</f>
        <v>270</v>
      </c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</row>
    <row r="177" spans="1:22" ht="12.75" x14ac:dyDescent="0.2">
      <c r="A177" s="36">
        <v>12</v>
      </c>
      <c r="B177" s="36" t="s">
        <v>198</v>
      </c>
      <c r="C177" s="37">
        <v>4.5</v>
      </c>
      <c r="D177" s="37">
        <v>54</v>
      </c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</row>
    <row r="178" spans="1:22" ht="12.75" x14ac:dyDescent="0.2">
      <c r="A178" s="36">
        <v>3</v>
      </c>
      <c r="B178" s="36" t="s">
        <v>231</v>
      </c>
      <c r="C178" s="37">
        <v>4.5</v>
      </c>
      <c r="D178" s="37">
        <v>13.5</v>
      </c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</row>
    <row r="179" spans="1:22" ht="12.75" x14ac:dyDescent="0.2">
      <c r="A179" s="36">
        <v>10</v>
      </c>
      <c r="B179" s="36" t="s">
        <v>233</v>
      </c>
      <c r="C179" s="37">
        <v>4.5</v>
      </c>
      <c r="D179" s="37">
        <v>45</v>
      </c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</row>
    <row r="180" spans="1:22" ht="12.75" x14ac:dyDescent="0.2">
      <c r="A180" s="36">
        <v>24</v>
      </c>
      <c r="B180" s="36" t="s">
        <v>240</v>
      </c>
      <c r="C180" s="37">
        <v>4.5</v>
      </c>
      <c r="D180" s="37">
        <v>108</v>
      </c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</row>
    <row r="181" spans="1:22" ht="12.75" x14ac:dyDescent="0.2">
      <c r="A181" s="36">
        <v>12</v>
      </c>
      <c r="B181" s="36" t="s">
        <v>197</v>
      </c>
      <c r="C181" s="37">
        <v>4.5</v>
      </c>
      <c r="D181" s="37">
        <v>54</v>
      </c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</row>
    <row r="182" spans="1:22" ht="12.75" x14ac:dyDescent="0.2">
      <c r="A182" s="36">
        <v>24</v>
      </c>
      <c r="B182" s="36" t="s">
        <v>237</v>
      </c>
      <c r="C182" s="37">
        <v>4.5</v>
      </c>
      <c r="D182" s="37">
        <v>108</v>
      </c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</row>
    <row r="183" spans="1:22" ht="12.75" x14ac:dyDescent="0.2">
      <c r="A183" s="36">
        <v>12</v>
      </c>
      <c r="B183" s="36" t="s">
        <v>283</v>
      </c>
      <c r="C183" s="37">
        <v>4.5</v>
      </c>
      <c r="D183" s="37">
        <v>54</v>
      </c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</row>
    <row r="184" spans="1:22" ht="12.75" x14ac:dyDescent="0.2">
      <c r="A184" s="36">
        <v>9</v>
      </c>
      <c r="B184" s="36" t="s">
        <v>187</v>
      </c>
      <c r="C184" s="37">
        <v>2.5</v>
      </c>
      <c r="D184" s="37">
        <v>22.5</v>
      </c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</row>
    <row r="185" spans="1:22" ht="12.75" x14ac:dyDescent="0.2">
      <c r="A185" s="36">
        <v>24</v>
      </c>
      <c r="B185" s="36" t="s">
        <v>147</v>
      </c>
      <c r="C185" s="37">
        <v>2.4</v>
      </c>
      <c r="D185" s="37">
        <v>57.6</v>
      </c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</row>
    <row r="186" spans="1:22" ht="15.75" customHeight="1" x14ac:dyDescent="0.2">
      <c r="A186">
        <f>SUM(A2:A185)</f>
        <v>16063</v>
      </c>
      <c r="D186" s="70">
        <f>SUM(D2:D185)</f>
        <v>119707.57999999999</v>
      </c>
    </row>
  </sheetData>
  <autoFilter ref="A1:D62"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61"/>
  <sheetViews>
    <sheetView workbookViewId="0"/>
  </sheetViews>
  <sheetFormatPr defaultColWidth="14.42578125" defaultRowHeight="15.75" customHeight="1" x14ac:dyDescent="0.2"/>
  <cols>
    <col min="5" max="5" width="86.42578125" customWidth="1"/>
  </cols>
  <sheetData>
    <row r="1" spans="1:26" ht="15.75" customHeight="1" x14ac:dyDescent="0.2">
      <c r="A1" s="42"/>
      <c r="B1" s="10" t="s">
        <v>21</v>
      </c>
      <c r="C1" s="10"/>
      <c r="D1" s="10"/>
      <c r="E1" s="10"/>
      <c r="F1" s="10"/>
      <c r="G1" s="41"/>
      <c r="H1" s="59"/>
      <c r="I1" s="60"/>
      <c r="J1" s="28"/>
    </row>
    <row r="2" spans="1:26" ht="15.75" customHeight="1" x14ac:dyDescent="0.2">
      <c r="A2" s="2" t="s">
        <v>8</v>
      </c>
      <c r="B2" s="3" t="s">
        <v>251</v>
      </c>
      <c r="C2" s="5">
        <v>20</v>
      </c>
      <c r="D2" s="5">
        <v>49062230055</v>
      </c>
      <c r="E2" s="5" t="s">
        <v>241</v>
      </c>
      <c r="F2" s="5" t="s">
        <v>20</v>
      </c>
      <c r="G2" s="6">
        <v>18.75</v>
      </c>
      <c r="H2" s="7">
        <v>375</v>
      </c>
      <c r="I2" s="14">
        <v>1.91</v>
      </c>
      <c r="J2" s="61">
        <f t="shared" ref="J2:J65" si="0">H2*I2</f>
        <v>716.25</v>
      </c>
    </row>
    <row r="3" spans="1:26" ht="15.75" customHeight="1" x14ac:dyDescent="0.2">
      <c r="A3" s="2" t="s">
        <v>8</v>
      </c>
      <c r="B3" s="3" t="s">
        <v>252</v>
      </c>
      <c r="C3" s="5">
        <v>24</v>
      </c>
      <c r="D3" s="5">
        <v>3314903303</v>
      </c>
      <c r="E3" s="5" t="s">
        <v>10</v>
      </c>
      <c r="F3" s="5" t="s">
        <v>11</v>
      </c>
      <c r="G3" s="6">
        <v>2.99</v>
      </c>
      <c r="H3" s="7">
        <v>71.760000000000005</v>
      </c>
      <c r="I3" s="14">
        <v>1.91</v>
      </c>
      <c r="J3" s="61">
        <f t="shared" si="0"/>
        <v>137.0616</v>
      </c>
    </row>
    <row r="4" spans="1:26" ht="15.75" customHeight="1" x14ac:dyDescent="0.2">
      <c r="A4" s="2" t="s">
        <v>8</v>
      </c>
      <c r="B4" s="3" t="s">
        <v>254</v>
      </c>
      <c r="C4" s="5">
        <v>24</v>
      </c>
      <c r="D4" s="5">
        <v>3314903303</v>
      </c>
      <c r="E4" s="5" t="s">
        <v>10</v>
      </c>
      <c r="F4" s="5" t="s">
        <v>11</v>
      </c>
      <c r="G4" s="6">
        <v>2.99</v>
      </c>
      <c r="H4" s="7">
        <v>71.760000000000005</v>
      </c>
      <c r="I4" s="14">
        <v>1.91</v>
      </c>
      <c r="J4" s="61">
        <f t="shared" si="0"/>
        <v>137.0616</v>
      </c>
    </row>
    <row r="5" spans="1:26" ht="15.75" customHeight="1" x14ac:dyDescent="0.2">
      <c r="A5" s="28"/>
      <c r="B5" s="62" t="s">
        <v>255</v>
      </c>
      <c r="C5" s="63">
        <v>31</v>
      </c>
      <c r="D5" s="62">
        <v>49033020381</v>
      </c>
      <c r="E5" s="63" t="s">
        <v>257</v>
      </c>
      <c r="F5" s="63" t="s">
        <v>48</v>
      </c>
      <c r="G5" s="64">
        <v>3.9</v>
      </c>
      <c r="H5" s="58">
        <v>120.9</v>
      </c>
      <c r="I5" s="4">
        <v>0.217</v>
      </c>
      <c r="J5" s="61">
        <f t="shared" si="0"/>
        <v>26.235300000000002</v>
      </c>
      <c r="K5" s="50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15.75" customHeight="1" x14ac:dyDescent="0.2">
      <c r="A6" s="28"/>
      <c r="B6" s="62" t="s">
        <v>255</v>
      </c>
      <c r="C6" s="63">
        <v>2</v>
      </c>
      <c r="D6" s="62">
        <v>490210507510</v>
      </c>
      <c r="E6" s="63" t="s">
        <v>117</v>
      </c>
      <c r="F6" s="63" t="s">
        <v>48</v>
      </c>
      <c r="G6" s="64">
        <v>3.99</v>
      </c>
      <c r="H6" s="58">
        <v>7.98</v>
      </c>
      <c r="I6" s="4">
        <v>0.217</v>
      </c>
      <c r="J6" s="61">
        <f t="shared" si="0"/>
        <v>1.73166</v>
      </c>
      <c r="K6" s="50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15.75" customHeight="1" x14ac:dyDescent="0.2">
      <c r="A7" s="28"/>
      <c r="B7" s="62" t="s">
        <v>255</v>
      </c>
      <c r="C7" s="63">
        <v>2</v>
      </c>
      <c r="D7" s="62">
        <v>490210507534</v>
      </c>
      <c r="E7" s="63" t="s">
        <v>117</v>
      </c>
      <c r="F7" s="63" t="s">
        <v>48</v>
      </c>
      <c r="G7" s="64">
        <v>3.99</v>
      </c>
      <c r="H7" s="58">
        <v>7.98</v>
      </c>
      <c r="I7" s="4">
        <v>0.217</v>
      </c>
      <c r="J7" s="61">
        <f t="shared" si="0"/>
        <v>1.73166</v>
      </c>
      <c r="K7" s="50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15.75" customHeight="1" x14ac:dyDescent="0.2">
      <c r="A8" s="28"/>
      <c r="B8" s="62" t="s">
        <v>255</v>
      </c>
      <c r="C8" s="63">
        <v>36</v>
      </c>
      <c r="D8" s="62">
        <v>49031039003</v>
      </c>
      <c r="E8" s="63" t="s">
        <v>260</v>
      </c>
      <c r="F8" s="63" t="s">
        <v>48</v>
      </c>
      <c r="G8" s="64">
        <v>10</v>
      </c>
      <c r="H8" s="58">
        <v>360</v>
      </c>
      <c r="I8" s="4">
        <v>0.217</v>
      </c>
      <c r="J8" s="61">
        <f t="shared" si="0"/>
        <v>78.12</v>
      </c>
      <c r="K8" s="50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15.75" customHeight="1" x14ac:dyDescent="0.2">
      <c r="A9" s="28"/>
      <c r="B9" s="62" t="s">
        <v>255</v>
      </c>
      <c r="C9" s="63">
        <v>12</v>
      </c>
      <c r="D9" s="62">
        <v>49217044658</v>
      </c>
      <c r="E9" s="63" t="s">
        <v>261</v>
      </c>
      <c r="F9" s="63" t="s">
        <v>48</v>
      </c>
      <c r="G9" s="64">
        <v>13.99</v>
      </c>
      <c r="H9" s="58">
        <v>167.88</v>
      </c>
      <c r="I9" s="4">
        <v>0.217</v>
      </c>
      <c r="J9" s="61">
        <f t="shared" si="0"/>
        <v>36.429960000000001</v>
      </c>
      <c r="K9" s="50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15.75" customHeight="1" x14ac:dyDescent="0.2">
      <c r="A10" s="28"/>
      <c r="B10" s="62" t="s">
        <v>255</v>
      </c>
      <c r="C10" s="63">
        <v>16</v>
      </c>
      <c r="D10" s="62">
        <v>19213595674</v>
      </c>
      <c r="E10" s="63" t="s">
        <v>263</v>
      </c>
      <c r="F10" s="63" t="s">
        <v>48</v>
      </c>
      <c r="G10" s="64">
        <v>9.99</v>
      </c>
      <c r="H10" s="58">
        <v>159.84</v>
      </c>
      <c r="I10" s="4">
        <v>0.217</v>
      </c>
      <c r="J10" s="61">
        <f t="shared" si="0"/>
        <v>34.685279999999999</v>
      </c>
      <c r="K10" s="50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5.75" customHeight="1" x14ac:dyDescent="0.2">
      <c r="A11" s="28"/>
      <c r="B11" s="62" t="s">
        <v>255</v>
      </c>
      <c r="C11" s="63">
        <v>8</v>
      </c>
      <c r="D11" s="62">
        <v>49096035298</v>
      </c>
      <c r="E11" s="63" t="s">
        <v>264</v>
      </c>
      <c r="F11" s="63" t="s">
        <v>48</v>
      </c>
      <c r="G11" s="64">
        <v>32.99</v>
      </c>
      <c r="H11" s="58">
        <v>263.92</v>
      </c>
      <c r="I11" s="4">
        <v>0.217</v>
      </c>
      <c r="J11" s="61">
        <f t="shared" si="0"/>
        <v>57.27064</v>
      </c>
      <c r="K11" s="50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15.75" customHeight="1" x14ac:dyDescent="0.2">
      <c r="A12" s="28"/>
      <c r="B12" s="62" t="s">
        <v>255</v>
      </c>
      <c r="C12" s="63">
        <v>36</v>
      </c>
      <c r="D12" s="62">
        <v>49214060417</v>
      </c>
      <c r="E12" s="63" t="s">
        <v>265</v>
      </c>
      <c r="F12" s="63" t="s">
        <v>48</v>
      </c>
      <c r="G12" s="64">
        <v>34.99</v>
      </c>
      <c r="H12" s="58">
        <v>1259.6400000000001</v>
      </c>
      <c r="I12" s="4">
        <v>0.217</v>
      </c>
      <c r="J12" s="61">
        <f t="shared" si="0"/>
        <v>273.34188</v>
      </c>
      <c r="K12" s="50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15.75" customHeight="1" x14ac:dyDescent="0.2">
      <c r="A13" s="28"/>
      <c r="B13" s="62" t="s">
        <v>255</v>
      </c>
      <c r="C13" s="63">
        <v>11</v>
      </c>
      <c r="D13" s="62">
        <v>49222052334</v>
      </c>
      <c r="E13" s="63" t="s">
        <v>266</v>
      </c>
      <c r="F13" s="63" t="s">
        <v>48</v>
      </c>
      <c r="G13" s="64">
        <v>19.989999999999998</v>
      </c>
      <c r="H13" s="58">
        <v>219.89</v>
      </c>
      <c r="I13" s="4">
        <v>0.217</v>
      </c>
      <c r="J13" s="61">
        <f t="shared" si="0"/>
        <v>47.71613</v>
      </c>
      <c r="K13" s="50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5.75" customHeight="1" x14ac:dyDescent="0.2">
      <c r="A14" s="28"/>
      <c r="B14" s="62" t="s">
        <v>255</v>
      </c>
      <c r="C14" s="63">
        <v>24</v>
      </c>
      <c r="D14" s="62">
        <v>19079698262</v>
      </c>
      <c r="E14" s="63" t="s">
        <v>268</v>
      </c>
      <c r="F14" s="63" t="s">
        <v>48</v>
      </c>
      <c r="G14" s="64">
        <v>4.5</v>
      </c>
      <c r="H14" s="58">
        <v>108</v>
      </c>
      <c r="I14" s="4">
        <v>0.217</v>
      </c>
      <c r="J14" s="61">
        <f t="shared" si="0"/>
        <v>23.436</v>
      </c>
      <c r="K14" s="50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15.75" customHeight="1" x14ac:dyDescent="0.2">
      <c r="A15" s="28"/>
      <c r="B15" s="62" t="s">
        <v>255</v>
      </c>
      <c r="C15" s="63">
        <v>2</v>
      </c>
      <c r="D15" s="62">
        <v>49006022849</v>
      </c>
      <c r="E15" s="63" t="s">
        <v>269</v>
      </c>
      <c r="F15" s="63" t="s">
        <v>48</v>
      </c>
      <c r="G15" s="64">
        <v>14.99</v>
      </c>
      <c r="H15" s="58">
        <v>29.98</v>
      </c>
      <c r="I15" s="4">
        <v>0.217</v>
      </c>
      <c r="J15" s="61">
        <f t="shared" si="0"/>
        <v>6.5056599999999998</v>
      </c>
      <c r="K15" s="50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5.75" customHeight="1" x14ac:dyDescent="0.2">
      <c r="A16" s="28"/>
      <c r="B16" s="62" t="s">
        <v>255</v>
      </c>
      <c r="C16" s="63">
        <v>12</v>
      </c>
      <c r="D16" s="62">
        <v>49217043798</v>
      </c>
      <c r="E16" s="63" t="s">
        <v>270</v>
      </c>
      <c r="F16" s="63" t="s">
        <v>48</v>
      </c>
      <c r="G16" s="64">
        <v>3.59</v>
      </c>
      <c r="H16" s="58">
        <v>43.08</v>
      </c>
      <c r="I16" s="4">
        <v>0.217</v>
      </c>
      <c r="J16" s="61">
        <f t="shared" si="0"/>
        <v>9.3483599999999996</v>
      </c>
      <c r="K16" s="50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5.75" customHeight="1" x14ac:dyDescent="0.2">
      <c r="A17" s="28"/>
      <c r="B17" s="62" t="s">
        <v>255</v>
      </c>
      <c r="C17" s="63">
        <v>6</v>
      </c>
      <c r="D17" s="62">
        <v>49032018854</v>
      </c>
      <c r="E17" s="63" t="s">
        <v>271</v>
      </c>
      <c r="F17" s="63" t="s">
        <v>48</v>
      </c>
      <c r="G17" s="64">
        <v>1.8</v>
      </c>
      <c r="H17" s="58">
        <v>10.8</v>
      </c>
      <c r="I17" s="4">
        <v>0.217</v>
      </c>
      <c r="J17" s="61">
        <f t="shared" si="0"/>
        <v>2.3436000000000003</v>
      </c>
      <c r="K17" s="50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15.75" customHeight="1" x14ac:dyDescent="0.2">
      <c r="A18" s="28"/>
      <c r="B18" s="62" t="s">
        <v>255</v>
      </c>
      <c r="C18" s="63">
        <v>12</v>
      </c>
      <c r="D18" s="62">
        <v>49033019167</v>
      </c>
      <c r="E18" s="63" t="s">
        <v>118</v>
      </c>
      <c r="F18" s="63" t="s">
        <v>48</v>
      </c>
      <c r="G18" s="64">
        <v>5.5</v>
      </c>
      <c r="H18" s="58">
        <v>66</v>
      </c>
      <c r="I18" s="4">
        <v>0.217</v>
      </c>
      <c r="J18" s="61">
        <f t="shared" si="0"/>
        <v>14.321999999999999</v>
      </c>
      <c r="K18" s="50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15.75" customHeight="1" x14ac:dyDescent="0.2">
      <c r="A19" s="28"/>
      <c r="B19" s="62" t="s">
        <v>255</v>
      </c>
      <c r="C19" s="63">
        <v>72</v>
      </c>
      <c r="D19" s="62">
        <v>49076145266</v>
      </c>
      <c r="E19" s="63" t="s">
        <v>272</v>
      </c>
      <c r="F19" s="63" t="s">
        <v>48</v>
      </c>
      <c r="G19" s="64">
        <v>6</v>
      </c>
      <c r="H19" s="58">
        <v>432</v>
      </c>
      <c r="I19" s="4">
        <v>0.217</v>
      </c>
      <c r="J19" s="61">
        <f t="shared" si="0"/>
        <v>93.744</v>
      </c>
      <c r="K19" s="50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15.75" customHeight="1" x14ac:dyDescent="0.2">
      <c r="A20" s="28" t="s">
        <v>13</v>
      </c>
      <c r="B20" s="65" t="s">
        <v>255</v>
      </c>
      <c r="C20" s="51">
        <v>12</v>
      </c>
      <c r="D20" s="66">
        <v>49032027486</v>
      </c>
      <c r="E20" s="51" t="s">
        <v>273</v>
      </c>
      <c r="F20" s="51" t="s">
        <v>48</v>
      </c>
      <c r="G20" s="52">
        <v>4.5</v>
      </c>
      <c r="H20" s="53">
        <v>54</v>
      </c>
      <c r="I20" s="4">
        <v>0.217</v>
      </c>
      <c r="J20" s="61">
        <f t="shared" si="0"/>
        <v>11.718</v>
      </c>
      <c r="K20" s="50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5.75" customHeight="1" x14ac:dyDescent="0.2">
      <c r="A21" s="54"/>
      <c r="B21" s="31" t="s">
        <v>274</v>
      </c>
      <c r="C21" s="31">
        <v>255</v>
      </c>
      <c r="D21" s="31">
        <v>81065509857</v>
      </c>
      <c r="E21" s="31" t="s">
        <v>92</v>
      </c>
      <c r="F21" s="31" t="s">
        <v>20</v>
      </c>
      <c r="G21" s="32">
        <v>1</v>
      </c>
      <c r="H21" s="33">
        <v>255</v>
      </c>
      <c r="I21" s="4">
        <v>0.129</v>
      </c>
      <c r="J21" s="61">
        <f t="shared" si="0"/>
        <v>32.895000000000003</v>
      </c>
      <c r="K21" s="55"/>
    </row>
    <row r="22" spans="1:26" ht="15.75" customHeight="1" x14ac:dyDescent="0.2">
      <c r="A22" s="54"/>
      <c r="B22" s="31" t="s">
        <v>274</v>
      </c>
      <c r="C22" s="31">
        <v>500</v>
      </c>
      <c r="D22" s="31">
        <v>88680408540</v>
      </c>
      <c r="E22" s="31" t="s">
        <v>275</v>
      </c>
      <c r="F22" s="31" t="s">
        <v>20</v>
      </c>
      <c r="G22" s="32">
        <v>1</v>
      </c>
      <c r="H22" s="33">
        <v>500</v>
      </c>
      <c r="I22" s="4">
        <v>0.129</v>
      </c>
      <c r="J22" s="61">
        <f t="shared" si="0"/>
        <v>64.5</v>
      </c>
      <c r="K22" s="55"/>
    </row>
    <row r="23" spans="1:26" ht="15.75" customHeight="1" x14ac:dyDescent="0.2">
      <c r="A23" s="54"/>
      <c r="B23" s="31" t="s">
        <v>274</v>
      </c>
      <c r="C23" s="31">
        <v>255</v>
      </c>
      <c r="D23" s="31">
        <v>81065510087</v>
      </c>
      <c r="E23" s="31" t="s">
        <v>92</v>
      </c>
      <c r="F23" s="31" t="s">
        <v>20</v>
      </c>
      <c r="G23" s="32">
        <v>1</v>
      </c>
      <c r="H23" s="33">
        <v>255</v>
      </c>
      <c r="I23" s="4">
        <v>0.129</v>
      </c>
      <c r="J23" s="61">
        <f t="shared" si="0"/>
        <v>32.895000000000003</v>
      </c>
      <c r="K23" s="55"/>
    </row>
    <row r="24" spans="1:26" ht="15.75" customHeight="1" x14ac:dyDescent="0.2">
      <c r="A24" s="54"/>
      <c r="B24" s="31" t="s">
        <v>274</v>
      </c>
      <c r="C24" s="31">
        <v>500</v>
      </c>
      <c r="D24" s="31">
        <v>88680408539</v>
      </c>
      <c r="E24" s="31" t="s">
        <v>276</v>
      </c>
      <c r="F24" s="31" t="s">
        <v>20</v>
      </c>
      <c r="G24" s="32">
        <v>1</v>
      </c>
      <c r="H24" s="33">
        <v>500</v>
      </c>
      <c r="I24" s="4">
        <v>0.129</v>
      </c>
      <c r="J24" s="61">
        <f t="shared" si="0"/>
        <v>64.5</v>
      </c>
      <c r="K24" s="55"/>
    </row>
    <row r="25" spans="1:26" ht="15.75" customHeight="1" x14ac:dyDescent="0.2">
      <c r="A25" s="54"/>
      <c r="B25" s="31" t="s">
        <v>274</v>
      </c>
      <c r="C25" s="31">
        <v>500</v>
      </c>
      <c r="D25" s="31">
        <v>88680408542</v>
      </c>
      <c r="E25" s="31" t="s">
        <v>112</v>
      </c>
      <c r="F25" s="31" t="s">
        <v>20</v>
      </c>
      <c r="G25" s="32">
        <v>1</v>
      </c>
      <c r="H25" s="33">
        <v>500</v>
      </c>
      <c r="I25" s="4">
        <v>0.129</v>
      </c>
      <c r="J25" s="61">
        <f t="shared" si="0"/>
        <v>64.5</v>
      </c>
      <c r="K25" s="55"/>
    </row>
    <row r="26" spans="1:26" ht="15.75" customHeight="1" x14ac:dyDescent="0.2">
      <c r="A26" s="54"/>
      <c r="B26" s="31" t="s">
        <v>274</v>
      </c>
      <c r="C26" s="31">
        <v>255</v>
      </c>
      <c r="D26" s="31">
        <v>81065509860</v>
      </c>
      <c r="E26" s="31" t="s">
        <v>92</v>
      </c>
      <c r="F26" s="31" t="s">
        <v>20</v>
      </c>
      <c r="G26" s="32">
        <v>1</v>
      </c>
      <c r="H26" s="33">
        <v>255</v>
      </c>
      <c r="I26" s="4">
        <v>0.129</v>
      </c>
      <c r="J26" s="61">
        <f t="shared" si="0"/>
        <v>32.895000000000003</v>
      </c>
      <c r="K26" s="55"/>
    </row>
    <row r="27" spans="1:26" ht="15.75" customHeight="1" x14ac:dyDescent="0.2">
      <c r="A27" s="57" t="s">
        <v>12</v>
      </c>
      <c r="B27" s="5" t="s">
        <v>274</v>
      </c>
      <c r="C27" s="5">
        <v>255</v>
      </c>
      <c r="D27" s="5">
        <v>81065509856</v>
      </c>
      <c r="E27" s="5" t="s">
        <v>92</v>
      </c>
      <c r="F27" s="5" t="s">
        <v>20</v>
      </c>
      <c r="G27" s="6">
        <v>1</v>
      </c>
      <c r="H27" s="7">
        <v>255</v>
      </c>
      <c r="I27" s="4">
        <v>0.129</v>
      </c>
      <c r="J27" s="61">
        <f t="shared" si="0"/>
        <v>32.895000000000003</v>
      </c>
      <c r="K27" s="55"/>
    </row>
    <row r="28" spans="1:26" ht="15.75" customHeight="1" x14ac:dyDescent="0.2">
      <c r="A28" s="10"/>
      <c r="B28" s="44" t="s">
        <v>277</v>
      </c>
      <c r="C28" s="31">
        <v>238</v>
      </c>
      <c r="D28" s="31">
        <v>987834</v>
      </c>
      <c r="E28" s="31" t="s">
        <v>81</v>
      </c>
      <c r="F28" s="31" t="s">
        <v>20</v>
      </c>
      <c r="G28" s="32">
        <v>2.99</v>
      </c>
      <c r="H28" s="32">
        <v>711.62</v>
      </c>
      <c r="I28" s="9">
        <v>0.1</v>
      </c>
      <c r="J28" s="61">
        <f t="shared" si="0"/>
        <v>71.162000000000006</v>
      </c>
    </row>
    <row r="29" spans="1:26" ht="15.75" customHeight="1" x14ac:dyDescent="0.2">
      <c r="A29" s="10"/>
      <c r="B29" s="36" t="s">
        <v>277</v>
      </c>
      <c r="C29" s="36">
        <v>6</v>
      </c>
      <c r="D29" s="36">
        <v>8791875190</v>
      </c>
      <c r="E29" s="36" t="s">
        <v>109</v>
      </c>
      <c r="F29" s="36" t="s">
        <v>20</v>
      </c>
      <c r="G29" s="37">
        <v>12.89</v>
      </c>
      <c r="H29" s="37">
        <v>77.34</v>
      </c>
      <c r="I29" s="9">
        <v>0.1</v>
      </c>
      <c r="J29" s="61">
        <f t="shared" si="0"/>
        <v>7.7340000000000009</v>
      </c>
    </row>
    <row r="30" spans="1:26" ht="15.75" customHeight="1" x14ac:dyDescent="0.2">
      <c r="A30" s="10"/>
      <c r="B30" s="36" t="s">
        <v>277</v>
      </c>
      <c r="C30" s="36">
        <v>36</v>
      </c>
      <c r="D30" s="36">
        <v>843805100489</v>
      </c>
      <c r="E30" s="36" t="s">
        <v>279</v>
      </c>
      <c r="F30" s="36" t="s">
        <v>20</v>
      </c>
      <c r="G30" s="37">
        <v>2.99</v>
      </c>
      <c r="H30" s="37">
        <v>107.64</v>
      </c>
      <c r="I30" s="9">
        <v>0.1</v>
      </c>
      <c r="J30" s="61">
        <f t="shared" si="0"/>
        <v>10.764000000000001</v>
      </c>
    </row>
    <row r="31" spans="1:26" ht="15.75" customHeight="1" x14ac:dyDescent="0.2">
      <c r="A31" s="10"/>
      <c r="B31" s="36" t="s">
        <v>277</v>
      </c>
      <c r="C31" s="36">
        <v>6</v>
      </c>
      <c r="D31" s="36">
        <v>6224332632</v>
      </c>
      <c r="E31" s="36" t="s">
        <v>280</v>
      </c>
      <c r="F31" s="36" t="s">
        <v>20</v>
      </c>
      <c r="G31" s="37">
        <v>9.99</v>
      </c>
      <c r="H31" s="37">
        <v>59.94</v>
      </c>
      <c r="I31" s="9">
        <v>0.1</v>
      </c>
      <c r="J31" s="61">
        <f t="shared" si="0"/>
        <v>5.9939999999999998</v>
      </c>
    </row>
    <row r="32" spans="1:26" ht="15.75" customHeight="1" x14ac:dyDescent="0.2">
      <c r="A32" s="10"/>
      <c r="B32" s="36" t="s">
        <v>277</v>
      </c>
      <c r="C32" s="36">
        <v>1</v>
      </c>
      <c r="D32" s="36">
        <v>49018053045</v>
      </c>
      <c r="E32" s="36" t="s">
        <v>281</v>
      </c>
      <c r="F32" s="36" t="s">
        <v>20</v>
      </c>
      <c r="G32" s="37">
        <v>22.99</v>
      </c>
      <c r="H32" s="37">
        <v>22.99</v>
      </c>
      <c r="I32" s="9">
        <v>0.1</v>
      </c>
      <c r="J32" s="61">
        <f t="shared" si="0"/>
        <v>2.2989999999999999</v>
      </c>
    </row>
    <row r="33" spans="1:10" ht="15.75" customHeight="1" x14ac:dyDescent="0.2">
      <c r="A33" s="10"/>
      <c r="B33" s="36" t="s">
        <v>277</v>
      </c>
      <c r="C33" s="36">
        <v>72</v>
      </c>
      <c r="D33" s="36">
        <v>81894202004</v>
      </c>
      <c r="E33" s="36" t="s">
        <v>133</v>
      </c>
      <c r="F33" s="36" t="s">
        <v>20</v>
      </c>
      <c r="G33" s="37">
        <v>99</v>
      </c>
      <c r="H33" s="37">
        <v>7128</v>
      </c>
      <c r="I33" s="9">
        <v>0.1</v>
      </c>
      <c r="J33" s="61">
        <f t="shared" si="0"/>
        <v>712.80000000000007</v>
      </c>
    </row>
    <row r="34" spans="1:10" ht="15.75" customHeight="1" x14ac:dyDescent="0.2">
      <c r="A34" s="10"/>
      <c r="B34" s="36" t="s">
        <v>277</v>
      </c>
      <c r="C34" s="36">
        <v>36</v>
      </c>
      <c r="D34" s="36">
        <v>843805100472</v>
      </c>
      <c r="E34" s="36" t="s">
        <v>282</v>
      </c>
      <c r="F34" s="36" t="s">
        <v>20</v>
      </c>
      <c r="G34" s="37">
        <v>2.99</v>
      </c>
      <c r="H34" s="37">
        <v>107.64</v>
      </c>
      <c r="I34" s="9">
        <v>0.1</v>
      </c>
      <c r="J34" s="61">
        <f t="shared" si="0"/>
        <v>10.764000000000001</v>
      </c>
    </row>
    <row r="35" spans="1:10" ht="15.75" customHeight="1" x14ac:dyDescent="0.2">
      <c r="A35" s="10"/>
      <c r="B35" s="36" t="s">
        <v>277</v>
      </c>
      <c r="C35" s="36">
        <v>36</v>
      </c>
      <c r="D35" s="36">
        <v>843805100479</v>
      </c>
      <c r="E35" s="36" t="s">
        <v>284</v>
      </c>
      <c r="F35" s="36" t="s">
        <v>20</v>
      </c>
      <c r="G35" s="37">
        <v>2.99</v>
      </c>
      <c r="H35" s="37">
        <v>107.64</v>
      </c>
      <c r="I35" s="9">
        <v>0.1</v>
      </c>
      <c r="J35" s="61">
        <f t="shared" si="0"/>
        <v>10.764000000000001</v>
      </c>
    </row>
    <row r="36" spans="1:10" ht="15.75" customHeight="1" x14ac:dyDescent="0.2">
      <c r="A36" s="10"/>
      <c r="B36" s="36" t="s">
        <v>277</v>
      </c>
      <c r="C36" s="36">
        <v>24</v>
      </c>
      <c r="D36" s="36">
        <v>88796128421</v>
      </c>
      <c r="E36" s="36" t="s">
        <v>129</v>
      </c>
      <c r="F36" s="36" t="s">
        <v>20</v>
      </c>
      <c r="G36" s="37">
        <v>9.99</v>
      </c>
      <c r="H36" s="37">
        <v>239.76</v>
      </c>
      <c r="I36" s="9">
        <v>0.1</v>
      </c>
      <c r="J36" s="61">
        <f t="shared" si="0"/>
        <v>23.975999999999999</v>
      </c>
    </row>
    <row r="37" spans="1:10" ht="15.75" customHeight="1" x14ac:dyDescent="0.2">
      <c r="A37" s="10"/>
      <c r="B37" s="36" t="s">
        <v>277</v>
      </c>
      <c r="C37" s="36">
        <v>1</v>
      </c>
      <c r="D37" s="36">
        <v>7617484079</v>
      </c>
      <c r="E37" s="36" t="s">
        <v>285</v>
      </c>
      <c r="F37" s="36" t="s">
        <v>20</v>
      </c>
      <c r="G37" s="37">
        <v>13.79</v>
      </c>
      <c r="H37" s="37">
        <v>13.79</v>
      </c>
      <c r="I37" s="9">
        <v>0.1</v>
      </c>
      <c r="J37" s="61">
        <f t="shared" si="0"/>
        <v>1.379</v>
      </c>
    </row>
    <row r="38" spans="1:10" ht="12.75" x14ac:dyDescent="0.2">
      <c r="A38" s="10"/>
      <c r="B38" s="36" t="s">
        <v>277</v>
      </c>
      <c r="C38" s="36">
        <v>48</v>
      </c>
      <c r="D38" s="36">
        <v>81065510523</v>
      </c>
      <c r="E38" s="36" t="s">
        <v>286</v>
      </c>
      <c r="F38" s="36" t="s">
        <v>20</v>
      </c>
      <c r="G38" s="37">
        <v>1</v>
      </c>
      <c r="H38" s="37">
        <v>48</v>
      </c>
      <c r="I38" s="9">
        <v>0.1</v>
      </c>
      <c r="J38" s="61">
        <f t="shared" si="0"/>
        <v>4.8000000000000007</v>
      </c>
    </row>
    <row r="39" spans="1:10" ht="12.75" x14ac:dyDescent="0.2">
      <c r="A39" s="10"/>
      <c r="B39" s="36" t="s">
        <v>277</v>
      </c>
      <c r="C39" s="36">
        <v>2</v>
      </c>
      <c r="D39" s="36">
        <v>3989776055</v>
      </c>
      <c r="E39" s="36" t="s">
        <v>98</v>
      </c>
      <c r="F39" s="36" t="s">
        <v>20</v>
      </c>
      <c r="G39" s="37">
        <v>79.989999999999995</v>
      </c>
      <c r="H39" s="37">
        <v>159.97999999999999</v>
      </c>
      <c r="I39" s="9">
        <v>0.1</v>
      </c>
      <c r="J39" s="61">
        <f t="shared" si="0"/>
        <v>15.997999999999999</v>
      </c>
    </row>
    <row r="40" spans="1:10" ht="12.75" x14ac:dyDescent="0.2">
      <c r="A40" s="10"/>
      <c r="B40" s="36" t="s">
        <v>277</v>
      </c>
      <c r="C40" s="36">
        <v>4</v>
      </c>
      <c r="D40" s="36">
        <v>6224331382</v>
      </c>
      <c r="E40" s="36" t="s">
        <v>287</v>
      </c>
      <c r="F40" s="36" t="s">
        <v>20</v>
      </c>
      <c r="G40" s="37">
        <v>17.989999999999998</v>
      </c>
      <c r="H40" s="37">
        <v>71.959999999999994</v>
      </c>
      <c r="I40" s="9">
        <v>0.1</v>
      </c>
      <c r="J40" s="61">
        <f t="shared" si="0"/>
        <v>7.1959999999999997</v>
      </c>
    </row>
    <row r="41" spans="1:10" ht="12.75" x14ac:dyDescent="0.2">
      <c r="A41" s="10"/>
      <c r="B41" s="36" t="s">
        <v>277</v>
      </c>
      <c r="C41" s="36">
        <v>120</v>
      </c>
      <c r="D41" s="36">
        <v>81894202003</v>
      </c>
      <c r="E41" s="36" t="s">
        <v>132</v>
      </c>
      <c r="F41" s="36" t="s">
        <v>20</v>
      </c>
      <c r="G41" s="37">
        <v>99</v>
      </c>
      <c r="H41" s="37">
        <v>11880</v>
      </c>
      <c r="I41" s="9">
        <v>0.1</v>
      </c>
      <c r="J41" s="61">
        <f t="shared" si="0"/>
        <v>1188</v>
      </c>
    </row>
    <row r="42" spans="1:10" ht="12.75" x14ac:dyDescent="0.2">
      <c r="A42" s="10"/>
      <c r="B42" s="36" t="s">
        <v>277</v>
      </c>
      <c r="C42" s="36">
        <v>72</v>
      </c>
      <c r="D42" s="36">
        <v>843805100481</v>
      </c>
      <c r="E42" s="36" t="s">
        <v>288</v>
      </c>
      <c r="F42" s="36" t="s">
        <v>20</v>
      </c>
      <c r="G42" s="37">
        <v>2.99</v>
      </c>
      <c r="H42" s="37">
        <v>215.28</v>
      </c>
      <c r="I42" s="9">
        <v>0.1</v>
      </c>
      <c r="J42" s="61">
        <f t="shared" si="0"/>
        <v>21.528000000000002</v>
      </c>
    </row>
    <row r="43" spans="1:10" ht="12.75" x14ac:dyDescent="0.2">
      <c r="A43" s="10"/>
      <c r="B43" s="36" t="s">
        <v>277</v>
      </c>
      <c r="C43" s="36">
        <v>64</v>
      </c>
      <c r="D43" s="36">
        <v>64282821616</v>
      </c>
      <c r="E43" s="36" t="s">
        <v>131</v>
      </c>
      <c r="F43" s="36" t="s">
        <v>20</v>
      </c>
      <c r="G43" s="37">
        <v>7.5</v>
      </c>
      <c r="H43" s="37">
        <v>480</v>
      </c>
      <c r="I43" s="9">
        <v>0.1</v>
      </c>
      <c r="J43" s="61">
        <f t="shared" si="0"/>
        <v>48</v>
      </c>
    </row>
    <row r="44" spans="1:10" ht="12.75" x14ac:dyDescent="0.2">
      <c r="A44" s="10" t="s">
        <v>19</v>
      </c>
      <c r="B44" s="3" t="s">
        <v>277</v>
      </c>
      <c r="C44" s="5">
        <v>12</v>
      </c>
      <c r="D44" s="5">
        <v>85851000361</v>
      </c>
      <c r="E44" s="5" t="s">
        <v>289</v>
      </c>
      <c r="F44" s="5" t="s">
        <v>20</v>
      </c>
      <c r="G44" s="6">
        <v>99.99</v>
      </c>
      <c r="H44" s="6">
        <v>1199.8800000000001</v>
      </c>
      <c r="I44" s="9">
        <v>0.1</v>
      </c>
      <c r="J44" s="61">
        <f t="shared" si="0"/>
        <v>119.98800000000001</v>
      </c>
    </row>
    <row r="45" spans="1:10" ht="12.75" x14ac:dyDescent="0.2">
      <c r="A45" s="10"/>
      <c r="B45" s="44" t="s">
        <v>290</v>
      </c>
      <c r="C45" s="31">
        <v>12</v>
      </c>
      <c r="D45" s="31">
        <v>88304951662</v>
      </c>
      <c r="E45" s="31" t="s">
        <v>291</v>
      </c>
      <c r="F45" s="31" t="s">
        <v>20</v>
      </c>
      <c r="G45" s="32">
        <v>399.99</v>
      </c>
      <c r="H45" s="32">
        <v>4799.88</v>
      </c>
      <c r="I45" s="9">
        <v>0.20100000000000001</v>
      </c>
      <c r="J45" s="61">
        <f t="shared" si="0"/>
        <v>964.77588000000003</v>
      </c>
    </row>
    <row r="46" spans="1:10" ht="12.75" x14ac:dyDescent="0.2">
      <c r="A46" s="10" t="s">
        <v>18</v>
      </c>
      <c r="B46" s="3" t="s">
        <v>290</v>
      </c>
      <c r="C46" s="5">
        <v>2</v>
      </c>
      <c r="D46" s="5">
        <v>49070011090</v>
      </c>
      <c r="E46" s="5" t="s">
        <v>130</v>
      </c>
      <c r="F46" s="5" t="s">
        <v>20</v>
      </c>
      <c r="G46" s="6">
        <v>17.989999999999998</v>
      </c>
      <c r="H46" s="6">
        <v>35.979999999999997</v>
      </c>
      <c r="I46" s="9">
        <v>0.20100000000000001</v>
      </c>
      <c r="J46" s="61">
        <f t="shared" si="0"/>
        <v>7.2319800000000001</v>
      </c>
    </row>
    <row r="47" spans="1:10" ht="12.75" x14ac:dyDescent="0.2">
      <c r="A47" s="42"/>
      <c r="B47" s="44" t="s">
        <v>292</v>
      </c>
      <c r="C47" s="31">
        <v>3</v>
      </c>
      <c r="D47" s="31">
        <v>88825520316</v>
      </c>
      <c r="E47" s="31" t="s">
        <v>103</v>
      </c>
      <c r="F47" s="31" t="s">
        <v>20</v>
      </c>
      <c r="G47" s="32">
        <v>179.99</v>
      </c>
      <c r="H47" s="32">
        <v>539.97</v>
      </c>
      <c r="I47" s="9">
        <v>0.15</v>
      </c>
      <c r="J47" s="61">
        <f t="shared" si="0"/>
        <v>80.995500000000007</v>
      </c>
    </row>
    <row r="48" spans="1:10" ht="12.75" x14ac:dyDescent="0.2">
      <c r="A48" s="42"/>
      <c r="B48" s="36" t="s">
        <v>292</v>
      </c>
      <c r="C48" s="36">
        <v>2</v>
      </c>
      <c r="D48" s="36">
        <v>84639601713</v>
      </c>
      <c r="E48" s="36" t="s">
        <v>294</v>
      </c>
      <c r="F48" s="36" t="s">
        <v>20</v>
      </c>
      <c r="G48" s="37">
        <v>4.99</v>
      </c>
      <c r="H48" s="37">
        <v>9.98</v>
      </c>
      <c r="I48" s="9">
        <v>0.15</v>
      </c>
      <c r="J48" s="61">
        <f t="shared" si="0"/>
        <v>1.4970000000000001</v>
      </c>
    </row>
    <row r="49" spans="1:10" ht="12.75" x14ac:dyDescent="0.2">
      <c r="A49" s="42"/>
      <c r="B49" s="36" t="s">
        <v>292</v>
      </c>
      <c r="C49" s="36">
        <v>4</v>
      </c>
      <c r="D49" s="36">
        <v>842861104899</v>
      </c>
      <c r="E49" s="36" t="s">
        <v>295</v>
      </c>
      <c r="F49" s="36" t="s">
        <v>20</v>
      </c>
      <c r="G49" s="37">
        <v>199.99</v>
      </c>
      <c r="H49" s="37">
        <v>799.96</v>
      </c>
      <c r="I49" s="9">
        <v>0.15</v>
      </c>
      <c r="J49" s="61">
        <f t="shared" si="0"/>
        <v>119.994</v>
      </c>
    </row>
    <row r="50" spans="1:10" ht="12.75" x14ac:dyDescent="0.2">
      <c r="A50" s="42"/>
      <c r="B50" s="36" t="s">
        <v>292</v>
      </c>
      <c r="C50" s="36">
        <v>2</v>
      </c>
      <c r="D50" s="36">
        <v>84030704086</v>
      </c>
      <c r="E50" s="36" t="s">
        <v>124</v>
      </c>
      <c r="F50" s="36" t="s">
        <v>20</v>
      </c>
      <c r="G50" s="37">
        <v>44.99</v>
      </c>
      <c r="H50" s="37">
        <v>89.98</v>
      </c>
      <c r="I50" s="9">
        <v>0.15</v>
      </c>
      <c r="J50" s="61">
        <f t="shared" si="0"/>
        <v>13.497</v>
      </c>
    </row>
    <row r="51" spans="1:10" ht="12.75" x14ac:dyDescent="0.2">
      <c r="A51" s="42"/>
      <c r="B51" s="36" t="s">
        <v>292</v>
      </c>
      <c r="C51" s="36">
        <v>2</v>
      </c>
      <c r="D51" s="36">
        <v>84030704083</v>
      </c>
      <c r="E51" s="36" t="s">
        <v>296</v>
      </c>
      <c r="F51" s="36" t="s">
        <v>20</v>
      </c>
      <c r="G51" s="37">
        <v>39.99</v>
      </c>
      <c r="H51" s="37">
        <v>79.98</v>
      </c>
      <c r="I51" s="9">
        <v>0.15</v>
      </c>
      <c r="J51" s="61">
        <f t="shared" si="0"/>
        <v>11.997</v>
      </c>
    </row>
    <row r="52" spans="1:10" ht="12.75" x14ac:dyDescent="0.2">
      <c r="A52" s="42"/>
      <c r="B52" s="36" t="s">
        <v>292</v>
      </c>
      <c r="C52" s="36">
        <v>1</v>
      </c>
      <c r="D52" s="36">
        <v>829576078684</v>
      </c>
      <c r="E52" s="36" t="s">
        <v>81</v>
      </c>
      <c r="F52" s="36" t="s">
        <v>20</v>
      </c>
      <c r="G52" s="37">
        <v>25.75</v>
      </c>
      <c r="H52" s="37">
        <v>25.75</v>
      </c>
      <c r="I52" s="9">
        <v>0.15</v>
      </c>
      <c r="J52" s="61">
        <f t="shared" si="0"/>
        <v>3.8624999999999998</v>
      </c>
    </row>
    <row r="53" spans="1:10" ht="12.75" x14ac:dyDescent="0.2">
      <c r="A53" s="42"/>
      <c r="B53" s="36" t="s">
        <v>292</v>
      </c>
      <c r="C53" s="36">
        <v>1</v>
      </c>
      <c r="D53" s="36">
        <v>829576078653</v>
      </c>
      <c r="E53" s="36" t="s">
        <v>81</v>
      </c>
      <c r="F53" s="36" t="s">
        <v>20</v>
      </c>
      <c r="G53" s="37">
        <v>25.75</v>
      </c>
      <c r="H53" s="37">
        <v>25.75</v>
      </c>
      <c r="I53" s="9">
        <v>0.15</v>
      </c>
      <c r="J53" s="61">
        <f t="shared" si="0"/>
        <v>3.8624999999999998</v>
      </c>
    </row>
    <row r="54" spans="1:10" ht="12.75" x14ac:dyDescent="0.2">
      <c r="A54" s="42"/>
      <c r="B54" s="36" t="s">
        <v>292</v>
      </c>
      <c r="C54" s="36">
        <v>5</v>
      </c>
      <c r="D54" s="36">
        <v>81372402282</v>
      </c>
      <c r="E54" s="36" t="s">
        <v>297</v>
      </c>
      <c r="F54" s="36" t="s">
        <v>20</v>
      </c>
      <c r="G54" s="37">
        <v>3.99</v>
      </c>
      <c r="H54" s="37">
        <v>19.95</v>
      </c>
      <c r="I54" s="9">
        <v>0.15</v>
      </c>
      <c r="J54" s="61">
        <f t="shared" si="0"/>
        <v>2.9924999999999997</v>
      </c>
    </row>
    <row r="55" spans="1:10" ht="12.75" x14ac:dyDescent="0.2">
      <c r="A55" s="42"/>
      <c r="B55" s="36" t="s">
        <v>292</v>
      </c>
      <c r="C55" s="36">
        <v>3</v>
      </c>
      <c r="D55" s="36">
        <v>81235016317</v>
      </c>
      <c r="E55" s="36" t="s">
        <v>298</v>
      </c>
      <c r="F55" s="36" t="s">
        <v>20</v>
      </c>
      <c r="G55" s="37">
        <v>12.99</v>
      </c>
      <c r="H55" s="37">
        <v>38.97</v>
      </c>
      <c r="I55" s="9">
        <v>0.15</v>
      </c>
      <c r="J55" s="61">
        <f t="shared" si="0"/>
        <v>5.8454999999999995</v>
      </c>
    </row>
    <row r="56" spans="1:10" ht="12.75" x14ac:dyDescent="0.2">
      <c r="A56" s="42"/>
      <c r="B56" s="36" t="s">
        <v>292</v>
      </c>
      <c r="C56" s="36">
        <v>6</v>
      </c>
      <c r="D56" s="36">
        <v>81136900963</v>
      </c>
      <c r="E56" s="36" t="s">
        <v>299</v>
      </c>
      <c r="F56" s="36" t="s">
        <v>20</v>
      </c>
      <c r="G56" s="37">
        <v>16.989999999999998</v>
      </c>
      <c r="H56" s="37">
        <v>101.94</v>
      </c>
      <c r="I56" s="9">
        <v>0.15</v>
      </c>
      <c r="J56" s="61">
        <f t="shared" si="0"/>
        <v>15.290999999999999</v>
      </c>
    </row>
    <row r="57" spans="1:10" ht="12.75" x14ac:dyDescent="0.2">
      <c r="A57" s="42"/>
      <c r="B57" s="36" t="s">
        <v>292</v>
      </c>
      <c r="C57" s="36">
        <v>6</v>
      </c>
      <c r="D57" s="36">
        <v>80812470245</v>
      </c>
      <c r="E57" s="36" t="s">
        <v>300</v>
      </c>
      <c r="F57" s="36" t="s">
        <v>20</v>
      </c>
      <c r="G57" s="37">
        <v>4.99</v>
      </c>
      <c r="H57" s="37">
        <v>29.94</v>
      </c>
      <c r="I57" s="9">
        <v>0.15</v>
      </c>
      <c r="J57" s="61">
        <f t="shared" si="0"/>
        <v>4.4909999999999997</v>
      </c>
    </row>
    <row r="58" spans="1:10" ht="12.75" x14ac:dyDescent="0.2">
      <c r="A58" s="42"/>
      <c r="B58" s="36" t="s">
        <v>292</v>
      </c>
      <c r="C58" s="36">
        <v>4</v>
      </c>
      <c r="D58" s="36">
        <v>80575225528</v>
      </c>
      <c r="E58" s="36" t="s">
        <v>301</v>
      </c>
      <c r="F58" s="36" t="s">
        <v>20</v>
      </c>
      <c r="G58" s="37">
        <v>7.99</v>
      </c>
      <c r="H58" s="37">
        <v>31.96</v>
      </c>
      <c r="I58" s="9">
        <v>0.15</v>
      </c>
      <c r="J58" s="61">
        <f t="shared" si="0"/>
        <v>4.7939999999999996</v>
      </c>
    </row>
    <row r="59" spans="1:10" ht="12.75" x14ac:dyDescent="0.2">
      <c r="A59" s="42"/>
      <c r="B59" s="36" t="s">
        <v>292</v>
      </c>
      <c r="C59" s="36">
        <v>6</v>
      </c>
      <c r="D59" s="36">
        <v>79285089248</v>
      </c>
      <c r="E59" s="36" t="s">
        <v>302</v>
      </c>
      <c r="F59" s="36" t="s">
        <v>20</v>
      </c>
      <c r="G59" s="37">
        <v>14.39</v>
      </c>
      <c r="H59" s="37">
        <v>86.34</v>
      </c>
      <c r="I59" s="9">
        <v>0.15</v>
      </c>
      <c r="J59" s="61">
        <f t="shared" si="0"/>
        <v>12.951000000000001</v>
      </c>
    </row>
    <row r="60" spans="1:10" ht="12.75" x14ac:dyDescent="0.2">
      <c r="A60" s="42"/>
      <c r="B60" s="36" t="s">
        <v>292</v>
      </c>
      <c r="C60" s="36">
        <v>4</v>
      </c>
      <c r="D60" s="36">
        <v>754870408885</v>
      </c>
      <c r="E60" s="36" t="s">
        <v>303</v>
      </c>
      <c r="F60" s="36" t="s">
        <v>20</v>
      </c>
      <c r="G60" s="37">
        <v>14.99</v>
      </c>
      <c r="H60" s="37">
        <v>59.96</v>
      </c>
      <c r="I60" s="9">
        <v>0.15</v>
      </c>
      <c r="J60" s="61">
        <f t="shared" si="0"/>
        <v>8.9939999999999998</v>
      </c>
    </row>
    <row r="61" spans="1:10" ht="12.75" x14ac:dyDescent="0.2">
      <c r="A61" s="42"/>
      <c r="B61" s="36" t="s">
        <v>292</v>
      </c>
      <c r="C61" s="36">
        <v>8</v>
      </c>
      <c r="D61" s="36">
        <v>687735550194</v>
      </c>
      <c r="E61" s="36" t="s">
        <v>304</v>
      </c>
      <c r="F61" s="36" t="s">
        <v>20</v>
      </c>
      <c r="G61" s="37">
        <v>19.989999999999998</v>
      </c>
      <c r="H61" s="37">
        <v>159.91999999999999</v>
      </c>
      <c r="I61" s="9">
        <v>0.15</v>
      </c>
      <c r="J61" s="61">
        <f t="shared" si="0"/>
        <v>23.987999999999996</v>
      </c>
    </row>
    <row r="62" spans="1:10" ht="12.75" x14ac:dyDescent="0.2">
      <c r="A62" s="42"/>
      <c r="B62" s="36" t="s">
        <v>292</v>
      </c>
      <c r="C62" s="36">
        <v>10</v>
      </c>
      <c r="D62" s="36">
        <v>663595610261</v>
      </c>
      <c r="E62" s="36" t="s">
        <v>81</v>
      </c>
      <c r="F62" s="36" t="s">
        <v>20</v>
      </c>
      <c r="G62" s="37">
        <v>25.75</v>
      </c>
      <c r="H62" s="37">
        <v>257.5</v>
      </c>
      <c r="I62" s="9">
        <v>0.15</v>
      </c>
      <c r="J62" s="61">
        <f t="shared" si="0"/>
        <v>38.625</v>
      </c>
    </row>
    <row r="63" spans="1:10" ht="12.75" x14ac:dyDescent="0.2">
      <c r="A63" s="42"/>
      <c r="B63" s="36" t="s">
        <v>292</v>
      </c>
      <c r="C63" s="36">
        <v>2</v>
      </c>
      <c r="D63" s="36">
        <v>63942859202</v>
      </c>
      <c r="E63" s="36" t="s">
        <v>104</v>
      </c>
      <c r="F63" s="36" t="s">
        <v>20</v>
      </c>
      <c r="G63" s="37">
        <v>10.99</v>
      </c>
      <c r="H63" s="37">
        <v>21.98</v>
      </c>
      <c r="I63" s="9">
        <v>0.15</v>
      </c>
      <c r="J63" s="61">
        <f t="shared" si="0"/>
        <v>3.2970000000000002</v>
      </c>
    </row>
    <row r="64" spans="1:10" ht="12.75" x14ac:dyDescent="0.2">
      <c r="A64" s="42"/>
      <c r="B64" s="36" t="s">
        <v>292</v>
      </c>
      <c r="C64" s="36">
        <v>1</v>
      </c>
      <c r="D64" s="36">
        <v>61525802539</v>
      </c>
      <c r="E64" s="36" t="s">
        <v>305</v>
      </c>
      <c r="F64" s="36" t="s">
        <v>20</v>
      </c>
      <c r="G64" s="37">
        <v>5.89</v>
      </c>
      <c r="H64" s="37">
        <v>5.89</v>
      </c>
      <c r="I64" s="9">
        <v>0.15</v>
      </c>
      <c r="J64" s="61">
        <f t="shared" si="0"/>
        <v>0.88349999999999995</v>
      </c>
    </row>
    <row r="65" spans="1:10" ht="12.75" x14ac:dyDescent="0.2">
      <c r="A65" s="42"/>
      <c r="B65" s="36" t="s">
        <v>292</v>
      </c>
      <c r="C65" s="36">
        <v>2</v>
      </c>
      <c r="D65" s="36">
        <v>49002071729</v>
      </c>
      <c r="E65" s="36" t="s">
        <v>306</v>
      </c>
      <c r="F65" s="36" t="s">
        <v>20</v>
      </c>
      <c r="G65" s="37">
        <v>26.99</v>
      </c>
      <c r="H65" s="37">
        <v>53.98</v>
      </c>
      <c r="I65" s="9">
        <v>0.15</v>
      </c>
      <c r="J65" s="61">
        <f t="shared" si="0"/>
        <v>8.0969999999999995</v>
      </c>
    </row>
    <row r="66" spans="1:10" ht="12.75" x14ac:dyDescent="0.2">
      <c r="A66" s="42"/>
      <c r="B66" s="36" t="s">
        <v>292</v>
      </c>
      <c r="C66" s="36">
        <v>11</v>
      </c>
      <c r="D66" s="36">
        <v>430000784264</v>
      </c>
      <c r="E66" s="36" t="s">
        <v>81</v>
      </c>
      <c r="F66" s="36" t="s">
        <v>20</v>
      </c>
      <c r="G66" s="37">
        <v>9.99</v>
      </c>
      <c r="H66" s="37">
        <v>109.89</v>
      </c>
      <c r="I66" s="9">
        <v>0.15</v>
      </c>
      <c r="J66" s="61">
        <f t="shared" ref="J66:J129" si="1">H66*I66</f>
        <v>16.483499999999999</v>
      </c>
    </row>
    <row r="67" spans="1:10" ht="12.75" x14ac:dyDescent="0.2">
      <c r="A67" s="42"/>
      <c r="B67" s="36" t="s">
        <v>292</v>
      </c>
      <c r="C67" s="36">
        <v>6</v>
      </c>
      <c r="D67" s="36">
        <v>19190800493</v>
      </c>
      <c r="E67" s="36" t="s">
        <v>309</v>
      </c>
      <c r="F67" s="36" t="s">
        <v>20</v>
      </c>
      <c r="G67" s="37">
        <v>7.99</v>
      </c>
      <c r="H67" s="37">
        <v>47.94</v>
      </c>
      <c r="I67" s="9">
        <v>0.15</v>
      </c>
      <c r="J67" s="61">
        <f t="shared" si="1"/>
        <v>7.1909999999999998</v>
      </c>
    </row>
    <row r="68" spans="1:10" ht="12.75" x14ac:dyDescent="0.2">
      <c r="A68" s="42"/>
      <c r="B68" s="36" t="s">
        <v>292</v>
      </c>
      <c r="C68" s="36">
        <v>6</v>
      </c>
      <c r="D68" s="36">
        <v>19067900536</v>
      </c>
      <c r="E68" s="36" t="s">
        <v>310</v>
      </c>
      <c r="F68" s="36" t="s">
        <v>20</v>
      </c>
      <c r="G68" s="37">
        <v>4.99</v>
      </c>
      <c r="H68" s="37">
        <v>29.94</v>
      </c>
      <c r="I68" s="9">
        <v>0.15</v>
      </c>
      <c r="J68" s="61">
        <f t="shared" si="1"/>
        <v>4.4909999999999997</v>
      </c>
    </row>
    <row r="69" spans="1:10" ht="12.75" x14ac:dyDescent="0.2">
      <c r="A69" s="42"/>
      <c r="B69" s="36" t="s">
        <v>292</v>
      </c>
      <c r="C69" s="36">
        <v>12</v>
      </c>
      <c r="D69" s="36">
        <v>8523913700</v>
      </c>
      <c r="E69" s="36" t="s">
        <v>311</v>
      </c>
      <c r="F69" s="36" t="s">
        <v>20</v>
      </c>
      <c r="G69" s="37">
        <v>2.19</v>
      </c>
      <c r="H69" s="37">
        <v>26.28</v>
      </c>
      <c r="I69" s="9">
        <v>0.15</v>
      </c>
      <c r="J69" s="61">
        <f t="shared" si="1"/>
        <v>3.9420000000000002</v>
      </c>
    </row>
    <row r="70" spans="1:10" ht="12.75" x14ac:dyDescent="0.2">
      <c r="A70" s="42"/>
      <c r="B70" s="36" t="s">
        <v>292</v>
      </c>
      <c r="C70" s="36">
        <v>1</v>
      </c>
      <c r="D70" s="36">
        <v>8087807212</v>
      </c>
      <c r="E70" s="36" t="s">
        <v>312</v>
      </c>
      <c r="F70" s="36" t="s">
        <v>20</v>
      </c>
      <c r="G70" s="37">
        <v>6.99</v>
      </c>
      <c r="H70" s="37">
        <v>6.99</v>
      </c>
      <c r="I70" s="9">
        <v>0.15</v>
      </c>
      <c r="J70" s="61">
        <f t="shared" si="1"/>
        <v>1.0485</v>
      </c>
    </row>
    <row r="71" spans="1:10" ht="12.75" x14ac:dyDescent="0.2">
      <c r="A71" s="42"/>
      <c r="B71" s="36" t="s">
        <v>292</v>
      </c>
      <c r="C71" s="36">
        <v>1</v>
      </c>
      <c r="D71" s="36">
        <v>7538102145</v>
      </c>
      <c r="E71" s="36" t="s">
        <v>122</v>
      </c>
      <c r="F71" s="36" t="s">
        <v>20</v>
      </c>
      <c r="G71" s="37">
        <v>59.99</v>
      </c>
      <c r="H71" s="37">
        <v>59.99</v>
      </c>
      <c r="I71" s="9">
        <v>0.15</v>
      </c>
      <c r="J71" s="61">
        <f t="shared" si="1"/>
        <v>8.9984999999999999</v>
      </c>
    </row>
    <row r="72" spans="1:10" ht="12.75" x14ac:dyDescent="0.2">
      <c r="A72" s="42"/>
      <c r="B72" s="36" t="s">
        <v>292</v>
      </c>
      <c r="C72" s="36">
        <v>12</v>
      </c>
      <c r="D72" s="36">
        <v>7001811668</v>
      </c>
      <c r="E72" s="36" t="s">
        <v>313</v>
      </c>
      <c r="F72" s="36" t="s">
        <v>20</v>
      </c>
      <c r="G72" s="37">
        <v>6.99</v>
      </c>
      <c r="H72" s="37">
        <v>83.88</v>
      </c>
      <c r="I72" s="9">
        <v>0.15</v>
      </c>
      <c r="J72" s="61">
        <f t="shared" si="1"/>
        <v>12.581999999999999</v>
      </c>
    </row>
    <row r="73" spans="1:10" ht="12.75" x14ac:dyDescent="0.2">
      <c r="A73" s="42"/>
      <c r="B73" s="36" t="s">
        <v>292</v>
      </c>
      <c r="C73" s="36">
        <v>11</v>
      </c>
      <c r="D73" s="36">
        <v>4391782001</v>
      </c>
      <c r="E73" s="36" t="s">
        <v>314</v>
      </c>
      <c r="F73" s="36" t="s">
        <v>20</v>
      </c>
      <c r="G73" s="37">
        <v>6.29</v>
      </c>
      <c r="H73" s="37">
        <v>69.19</v>
      </c>
      <c r="I73" s="9">
        <v>0.15</v>
      </c>
      <c r="J73" s="61">
        <f t="shared" si="1"/>
        <v>10.378499999999999</v>
      </c>
    </row>
    <row r="74" spans="1:10" ht="12.75" x14ac:dyDescent="0.2">
      <c r="A74" s="42"/>
      <c r="B74" s="36" t="s">
        <v>292</v>
      </c>
      <c r="C74" s="36">
        <v>2</v>
      </c>
      <c r="D74" s="36">
        <v>4200014444</v>
      </c>
      <c r="E74" s="36" t="s">
        <v>315</v>
      </c>
      <c r="F74" s="36" t="s">
        <v>20</v>
      </c>
      <c r="G74" s="37">
        <v>10.69</v>
      </c>
      <c r="H74" s="37">
        <v>21.38</v>
      </c>
      <c r="I74" s="9">
        <v>0.15</v>
      </c>
      <c r="J74" s="61">
        <f t="shared" si="1"/>
        <v>3.2069999999999999</v>
      </c>
    </row>
    <row r="75" spans="1:10" ht="12.75" x14ac:dyDescent="0.2">
      <c r="A75" s="42"/>
      <c r="B75" s="36" t="s">
        <v>292</v>
      </c>
      <c r="C75" s="36">
        <v>4</v>
      </c>
      <c r="D75" s="36">
        <v>3753104554</v>
      </c>
      <c r="E75" s="36" t="s">
        <v>316</v>
      </c>
      <c r="F75" s="36" t="s">
        <v>20</v>
      </c>
      <c r="G75" s="37">
        <v>12.74</v>
      </c>
      <c r="H75" s="37">
        <v>50.96</v>
      </c>
      <c r="I75" s="9">
        <v>0.15</v>
      </c>
      <c r="J75" s="61">
        <f t="shared" si="1"/>
        <v>7.6440000000000001</v>
      </c>
    </row>
    <row r="76" spans="1:10" ht="12.75" x14ac:dyDescent="0.2">
      <c r="A76" s="42"/>
      <c r="B76" s="36" t="s">
        <v>292</v>
      </c>
      <c r="C76" s="36">
        <v>2</v>
      </c>
      <c r="D76" s="36">
        <v>3426445673</v>
      </c>
      <c r="E76" s="36" t="s">
        <v>317</v>
      </c>
      <c r="F76" s="36" t="s">
        <v>20</v>
      </c>
      <c r="G76" s="37">
        <v>20.49</v>
      </c>
      <c r="H76" s="37">
        <v>40.98</v>
      </c>
      <c r="I76" s="9">
        <v>0.15</v>
      </c>
      <c r="J76" s="61">
        <f t="shared" si="1"/>
        <v>6.1469999999999994</v>
      </c>
    </row>
    <row r="77" spans="1:10" ht="12.75" x14ac:dyDescent="0.2">
      <c r="A77" s="42"/>
      <c r="B77" s="36" t="s">
        <v>292</v>
      </c>
      <c r="C77" s="36">
        <v>2</v>
      </c>
      <c r="D77" s="36">
        <v>2570070941</v>
      </c>
      <c r="E77" s="36" t="s">
        <v>123</v>
      </c>
      <c r="F77" s="36" t="s">
        <v>20</v>
      </c>
      <c r="G77" s="37">
        <v>2.79</v>
      </c>
      <c r="H77" s="37">
        <v>5.58</v>
      </c>
      <c r="I77" s="9">
        <v>0.15</v>
      </c>
      <c r="J77" s="61">
        <f t="shared" si="1"/>
        <v>0.83699999999999997</v>
      </c>
    </row>
    <row r="78" spans="1:10" ht="12.75" x14ac:dyDescent="0.2">
      <c r="A78" s="42"/>
      <c r="B78" s="36" t="s">
        <v>292</v>
      </c>
      <c r="C78" s="36">
        <v>12</v>
      </c>
      <c r="D78" s="36">
        <v>1700012820</v>
      </c>
      <c r="E78" s="36" t="s">
        <v>318</v>
      </c>
      <c r="F78" s="36" t="s">
        <v>20</v>
      </c>
      <c r="G78" s="37">
        <v>9.99</v>
      </c>
      <c r="H78" s="37">
        <v>119.88</v>
      </c>
      <c r="I78" s="9">
        <v>0.15</v>
      </c>
      <c r="J78" s="61">
        <f t="shared" si="1"/>
        <v>17.981999999999999</v>
      </c>
    </row>
    <row r="79" spans="1:10" ht="12.75" x14ac:dyDescent="0.2">
      <c r="A79" s="56" t="s">
        <v>17</v>
      </c>
      <c r="B79" s="3" t="s">
        <v>292</v>
      </c>
      <c r="C79" s="5">
        <v>1</v>
      </c>
      <c r="D79" s="5">
        <v>1111161079</v>
      </c>
      <c r="E79" s="5" t="s">
        <v>319</v>
      </c>
      <c r="F79" s="5" t="s">
        <v>20</v>
      </c>
      <c r="G79" s="6">
        <v>9.39</v>
      </c>
      <c r="H79" s="6">
        <v>9.39</v>
      </c>
      <c r="I79" s="9">
        <v>0.15</v>
      </c>
      <c r="J79" s="61">
        <f t="shared" si="1"/>
        <v>1.4085000000000001</v>
      </c>
    </row>
    <row r="80" spans="1:10" ht="12.75" x14ac:dyDescent="0.2">
      <c r="A80" s="42"/>
      <c r="B80" s="44" t="s">
        <v>320</v>
      </c>
      <c r="C80" s="31">
        <v>1</v>
      </c>
      <c r="D80" s="31">
        <v>88796116808</v>
      </c>
      <c r="E80" s="31" t="s">
        <v>44</v>
      </c>
      <c r="F80" s="31" t="s">
        <v>20</v>
      </c>
      <c r="G80" s="32">
        <v>7.99</v>
      </c>
      <c r="H80" s="32">
        <v>7.99</v>
      </c>
      <c r="I80" s="9">
        <v>0.15</v>
      </c>
      <c r="J80" s="61">
        <f t="shared" si="1"/>
        <v>1.1984999999999999</v>
      </c>
    </row>
    <row r="81" spans="1:10" ht="12.75" x14ac:dyDescent="0.2">
      <c r="A81" s="42"/>
      <c r="B81" s="36" t="s">
        <v>320</v>
      </c>
      <c r="C81" s="36">
        <v>1</v>
      </c>
      <c r="D81" s="36">
        <v>88578506905</v>
      </c>
      <c r="E81" s="36" t="s">
        <v>321</v>
      </c>
      <c r="F81" s="36" t="s">
        <v>20</v>
      </c>
      <c r="G81" s="37">
        <v>40.99</v>
      </c>
      <c r="H81" s="37">
        <v>40.99</v>
      </c>
      <c r="I81" s="9">
        <v>0.15</v>
      </c>
      <c r="J81" s="61">
        <f t="shared" si="1"/>
        <v>6.1485000000000003</v>
      </c>
    </row>
    <row r="82" spans="1:10" ht="12.75" x14ac:dyDescent="0.2">
      <c r="A82" s="42"/>
      <c r="B82" s="36" t="s">
        <v>320</v>
      </c>
      <c r="C82" s="36">
        <v>12</v>
      </c>
      <c r="D82" s="36">
        <v>85980500618</v>
      </c>
      <c r="E82" s="36" t="s">
        <v>106</v>
      </c>
      <c r="F82" s="36" t="s">
        <v>20</v>
      </c>
      <c r="G82" s="37">
        <v>15.76</v>
      </c>
      <c r="H82" s="37">
        <v>189.12</v>
      </c>
      <c r="I82" s="9">
        <v>0.15</v>
      </c>
      <c r="J82" s="61">
        <f t="shared" si="1"/>
        <v>28.367999999999999</v>
      </c>
    </row>
    <row r="83" spans="1:10" ht="12.75" x14ac:dyDescent="0.2">
      <c r="A83" s="42"/>
      <c r="B83" s="36" t="s">
        <v>320</v>
      </c>
      <c r="C83" s="36">
        <v>1</v>
      </c>
      <c r="D83" s="36">
        <v>855785008204</v>
      </c>
      <c r="E83" s="36" t="s">
        <v>322</v>
      </c>
      <c r="F83" s="36" t="s">
        <v>20</v>
      </c>
      <c r="G83" s="37">
        <v>29.99</v>
      </c>
      <c r="H83" s="37">
        <v>29.99</v>
      </c>
      <c r="I83" s="9">
        <v>0.15</v>
      </c>
      <c r="J83" s="61">
        <f t="shared" si="1"/>
        <v>4.4984999999999999</v>
      </c>
    </row>
    <row r="84" spans="1:10" ht="12.75" x14ac:dyDescent="0.2">
      <c r="A84" s="42"/>
      <c r="B84" s="36" t="s">
        <v>320</v>
      </c>
      <c r="C84" s="36">
        <v>1</v>
      </c>
      <c r="D84" s="36">
        <v>85578500820</v>
      </c>
      <c r="E84" s="36" t="s">
        <v>322</v>
      </c>
      <c r="F84" s="36" t="s">
        <v>20</v>
      </c>
      <c r="G84" s="37">
        <v>29.99</v>
      </c>
      <c r="H84" s="37">
        <v>29.99</v>
      </c>
      <c r="I84" s="9">
        <v>0.15</v>
      </c>
      <c r="J84" s="61">
        <f t="shared" si="1"/>
        <v>4.4984999999999999</v>
      </c>
    </row>
    <row r="85" spans="1:10" ht="12.75" x14ac:dyDescent="0.2">
      <c r="A85" s="42"/>
      <c r="B85" s="36" t="s">
        <v>320</v>
      </c>
      <c r="C85" s="36">
        <v>1</v>
      </c>
      <c r="D85" s="36">
        <v>84870907260</v>
      </c>
      <c r="E85" s="36" t="s">
        <v>323</v>
      </c>
      <c r="F85" s="36" t="s">
        <v>20</v>
      </c>
      <c r="G85" s="37">
        <v>39.99</v>
      </c>
      <c r="H85" s="37">
        <v>39.99</v>
      </c>
      <c r="I85" s="9">
        <v>0.15</v>
      </c>
      <c r="J85" s="61">
        <f t="shared" si="1"/>
        <v>5.9984999999999999</v>
      </c>
    </row>
    <row r="86" spans="1:10" ht="12.75" x14ac:dyDescent="0.2">
      <c r="A86" s="42"/>
      <c r="B86" s="36" t="s">
        <v>320</v>
      </c>
      <c r="C86" s="36">
        <v>1</v>
      </c>
      <c r="D86" s="36">
        <v>84870906625</v>
      </c>
      <c r="E86" s="36" t="s">
        <v>324</v>
      </c>
      <c r="F86" s="36" t="s">
        <v>20</v>
      </c>
      <c r="G86" s="37">
        <v>39.99</v>
      </c>
      <c r="H86" s="37">
        <v>39.99</v>
      </c>
      <c r="I86" s="9">
        <v>0.15</v>
      </c>
      <c r="J86" s="61">
        <f t="shared" si="1"/>
        <v>5.9984999999999999</v>
      </c>
    </row>
    <row r="87" spans="1:10" ht="12.75" x14ac:dyDescent="0.2">
      <c r="A87" s="42"/>
      <c r="B87" s="36" t="s">
        <v>320</v>
      </c>
      <c r="C87" s="36">
        <v>1</v>
      </c>
      <c r="D87" s="36">
        <v>84604201003</v>
      </c>
      <c r="E87" s="36" t="s">
        <v>326</v>
      </c>
      <c r="F87" s="36" t="s">
        <v>20</v>
      </c>
      <c r="G87" s="37">
        <v>329.99</v>
      </c>
      <c r="H87" s="37">
        <v>329.99</v>
      </c>
      <c r="I87" s="9">
        <v>0.15</v>
      </c>
      <c r="J87" s="61">
        <f t="shared" si="1"/>
        <v>49.4985</v>
      </c>
    </row>
    <row r="88" spans="1:10" ht="12.75" x14ac:dyDescent="0.2">
      <c r="A88" s="42"/>
      <c r="B88" s="36" t="s">
        <v>320</v>
      </c>
      <c r="C88" s="36">
        <v>1</v>
      </c>
      <c r="D88" s="36">
        <v>80089784684</v>
      </c>
      <c r="E88" s="36" t="s">
        <v>327</v>
      </c>
      <c r="F88" s="36" t="s">
        <v>20</v>
      </c>
      <c r="G88" s="37">
        <v>7.49</v>
      </c>
      <c r="H88" s="37">
        <v>7.49</v>
      </c>
      <c r="I88" s="9">
        <v>0.15</v>
      </c>
      <c r="J88" s="61">
        <f t="shared" si="1"/>
        <v>1.1234999999999999</v>
      </c>
    </row>
    <row r="89" spans="1:10" ht="12.75" x14ac:dyDescent="0.2">
      <c r="A89" s="42"/>
      <c r="B89" s="36" t="s">
        <v>320</v>
      </c>
      <c r="C89" s="36">
        <v>1</v>
      </c>
      <c r="D89" s="36">
        <v>79891902011</v>
      </c>
      <c r="E89" s="36" t="s">
        <v>328</v>
      </c>
      <c r="F89" s="36" t="s">
        <v>20</v>
      </c>
      <c r="G89" s="37">
        <v>129.99</v>
      </c>
      <c r="H89" s="37">
        <v>129.99</v>
      </c>
      <c r="I89" s="9">
        <v>0.15</v>
      </c>
      <c r="J89" s="61">
        <f t="shared" si="1"/>
        <v>19.4985</v>
      </c>
    </row>
    <row r="90" spans="1:10" ht="12.75" x14ac:dyDescent="0.2">
      <c r="A90" s="42"/>
      <c r="B90" s="36" t="s">
        <v>320</v>
      </c>
      <c r="C90" s="36">
        <v>1</v>
      </c>
      <c r="D90" s="36">
        <v>74189524457</v>
      </c>
      <c r="E90" s="36" t="s">
        <v>329</v>
      </c>
      <c r="F90" s="36" t="s">
        <v>20</v>
      </c>
      <c r="G90" s="37">
        <v>11.99</v>
      </c>
      <c r="H90" s="37">
        <v>11.99</v>
      </c>
      <c r="I90" s="9">
        <v>0.15</v>
      </c>
      <c r="J90" s="61">
        <f t="shared" si="1"/>
        <v>1.7985</v>
      </c>
    </row>
    <row r="91" spans="1:10" ht="12.75" x14ac:dyDescent="0.2">
      <c r="A91" s="42"/>
      <c r="B91" s="36" t="s">
        <v>320</v>
      </c>
      <c r="C91" s="36">
        <v>5</v>
      </c>
      <c r="D91" s="36">
        <v>71722612727</v>
      </c>
      <c r="E91" s="36" t="s">
        <v>330</v>
      </c>
      <c r="F91" s="36" t="s">
        <v>20</v>
      </c>
      <c r="G91" s="37">
        <v>7.49</v>
      </c>
      <c r="H91" s="37">
        <v>37.450000000000003</v>
      </c>
      <c r="I91" s="9">
        <v>0.15</v>
      </c>
      <c r="J91" s="61">
        <f t="shared" si="1"/>
        <v>5.6175000000000006</v>
      </c>
    </row>
    <row r="92" spans="1:10" ht="12.75" x14ac:dyDescent="0.2">
      <c r="A92" s="42"/>
      <c r="B92" s="36" t="s">
        <v>320</v>
      </c>
      <c r="C92" s="36">
        <v>3</v>
      </c>
      <c r="D92" s="36">
        <v>711719534259</v>
      </c>
      <c r="E92" s="36" t="s">
        <v>331</v>
      </c>
      <c r="F92" s="36" t="s">
        <v>20</v>
      </c>
      <c r="G92" s="37">
        <v>19.989999999999998</v>
      </c>
      <c r="H92" s="37">
        <v>59.97</v>
      </c>
      <c r="I92" s="9">
        <v>0.15</v>
      </c>
      <c r="J92" s="61">
        <f t="shared" si="1"/>
        <v>8.9954999999999998</v>
      </c>
    </row>
    <row r="93" spans="1:10" ht="12.75" x14ac:dyDescent="0.2">
      <c r="A93" s="42"/>
      <c r="B93" s="36" t="s">
        <v>320</v>
      </c>
      <c r="C93" s="36">
        <v>1</v>
      </c>
      <c r="D93" s="36">
        <v>63099628998</v>
      </c>
      <c r="E93" s="36" t="s">
        <v>332</v>
      </c>
      <c r="F93" s="36" t="s">
        <v>20</v>
      </c>
      <c r="G93" s="37">
        <v>9.99</v>
      </c>
      <c r="H93" s="37">
        <v>9.99</v>
      </c>
      <c r="I93" s="9">
        <v>0.15</v>
      </c>
      <c r="J93" s="61">
        <f t="shared" si="1"/>
        <v>1.4984999999999999</v>
      </c>
    </row>
    <row r="94" spans="1:10" ht="12.75" x14ac:dyDescent="0.2">
      <c r="A94" s="42"/>
      <c r="B94" s="36" t="s">
        <v>320</v>
      </c>
      <c r="C94" s="36">
        <v>1</v>
      </c>
      <c r="D94" s="36">
        <v>62235654456</v>
      </c>
      <c r="E94" s="36" t="s">
        <v>333</v>
      </c>
      <c r="F94" s="36" t="s">
        <v>20</v>
      </c>
      <c r="G94" s="37">
        <v>349.99</v>
      </c>
      <c r="H94" s="37">
        <v>349.99</v>
      </c>
      <c r="I94" s="9">
        <v>0.15</v>
      </c>
      <c r="J94" s="61">
        <f t="shared" si="1"/>
        <v>52.4985</v>
      </c>
    </row>
    <row r="95" spans="1:10" ht="12.75" x14ac:dyDescent="0.2">
      <c r="A95" s="42"/>
      <c r="B95" s="36" t="s">
        <v>320</v>
      </c>
      <c r="C95" s="36">
        <v>2</v>
      </c>
      <c r="D95" s="36">
        <v>61590840573</v>
      </c>
      <c r="E95" s="36" t="s">
        <v>334</v>
      </c>
      <c r="F95" s="36" t="s">
        <v>20</v>
      </c>
      <c r="G95" s="37">
        <v>13.99</v>
      </c>
      <c r="H95" s="37">
        <v>27.98</v>
      </c>
      <c r="I95" s="9">
        <v>0.15</v>
      </c>
      <c r="J95" s="61">
        <f t="shared" si="1"/>
        <v>4.1970000000000001</v>
      </c>
    </row>
    <row r="96" spans="1:10" ht="12.75" x14ac:dyDescent="0.2">
      <c r="A96" s="42"/>
      <c r="B96" s="36" t="s">
        <v>320</v>
      </c>
      <c r="C96" s="36">
        <v>2</v>
      </c>
      <c r="D96" s="36">
        <v>49068050193</v>
      </c>
      <c r="E96" s="36" t="s">
        <v>335</v>
      </c>
      <c r="F96" s="36" t="s">
        <v>20</v>
      </c>
      <c r="G96" s="37">
        <v>14.49</v>
      </c>
      <c r="H96" s="37">
        <v>28.98</v>
      </c>
      <c r="I96" s="9">
        <v>0.15</v>
      </c>
      <c r="J96" s="61">
        <f t="shared" si="1"/>
        <v>4.3469999999999995</v>
      </c>
    </row>
    <row r="97" spans="1:10" ht="12.75" x14ac:dyDescent="0.2">
      <c r="A97" s="42"/>
      <c r="B97" s="36" t="s">
        <v>320</v>
      </c>
      <c r="C97" s="36">
        <v>6</v>
      </c>
      <c r="D97" s="36">
        <v>30087512141</v>
      </c>
      <c r="E97" s="36" t="s">
        <v>107</v>
      </c>
      <c r="F97" s="36" t="s">
        <v>20</v>
      </c>
      <c r="G97" s="37">
        <v>8.99</v>
      </c>
      <c r="H97" s="37">
        <v>53.94</v>
      </c>
      <c r="I97" s="9">
        <v>0.15</v>
      </c>
      <c r="J97" s="61">
        <f t="shared" si="1"/>
        <v>8.0909999999999993</v>
      </c>
    </row>
    <row r="98" spans="1:10" ht="12.75" x14ac:dyDescent="0.2">
      <c r="A98" s="42"/>
      <c r="B98" s="36" t="s">
        <v>320</v>
      </c>
      <c r="C98" s="36">
        <v>2</v>
      </c>
      <c r="D98" s="36">
        <v>30087512119</v>
      </c>
      <c r="E98" s="36" t="s">
        <v>336</v>
      </c>
      <c r="F98" s="36" t="s">
        <v>20</v>
      </c>
      <c r="G98" s="37">
        <v>27.99</v>
      </c>
      <c r="H98" s="37">
        <v>55.98</v>
      </c>
      <c r="I98" s="9">
        <v>0.15</v>
      </c>
      <c r="J98" s="61">
        <f t="shared" si="1"/>
        <v>8.3969999999999985</v>
      </c>
    </row>
    <row r="99" spans="1:10" ht="12.75" x14ac:dyDescent="0.2">
      <c r="A99" s="42"/>
      <c r="B99" s="36" t="s">
        <v>320</v>
      </c>
      <c r="C99" s="36">
        <v>5</v>
      </c>
      <c r="D99" s="36">
        <v>30087511562</v>
      </c>
      <c r="E99" s="36" t="s">
        <v>337</v>
      </c>
      <c r="F99" s="36" t="s">
        <v>20</v>
      </c>
      <c r="G99" s="37">
        <v>8.99</v>
      </c>
      <c r="H99" s="37">
        <v>44.95</v>
      </c>
      <c r="I99" s="9">
        <v>0.15</v>
      </c>
      <c r="J99" s="61">
        <f t="shared" si="1"/>
        <v>6.7425000000000006</v>
      </c>
    </row>
    <row r="100" spans="1:10" ht="12.75" x14ac:dyDescent="0.2">
      <c r="A100" s="42"/>
      <c r="B100" s="36" t="s">
        <v>320</v>
      </c>
      <c r="C100" s="36">
        <v>2</v>
      </c>
      <c r="D100" s="36">
        <v>30087510341</v>
      </c>
      <c r="E100" s="36" t="s">
        <v>338</v>
      </c>
      <c r="F100" s="36" t="s">
        <v>20</v>
      </c>
      <c r="G100" s="37">
        <v>13.99</v>
      </c>
      <c r="H100" s="37">
        <v>27.98</v>
      </c>
      <c r="I100" s="9">
        <v>0.15</v>
      </c>
      <c r="J100" s="61">
        <f t="shared" si="1"/>
        <v>4.1970000000000001</v>
      </c>
    </row>
    <row r="101" spans="1:10" ht="12.75" x14ac:dyDescent="0.2">
      <c r="A101" s="42"/>
      <c r="B101" s="36" t="s">
        <v>320</v>
      </c>
      <c r="C101" s="36">
        <v>1</v>
      </c>
      <c r="D101" s="36">
        <v>9785505670</v>
      </c>
      <c r="E101" s="36" t="s">
        <v>339</v>
      </c>
      <c r="F101" s="36" t="s">
        <v>20</v>
      </c>
      <c r="G101" s="37">
        <v>11.99</v>
      </c>
      <c r="H101" s="37">
        <v>11.99</v>
      </c>
      <c r="I101" s="9">
        <v>0.15</v>
      </c>
      <c r="J101" s="61">
        <f t="shared" si="1"/>
        <v>1.7985</v>
      </c>
    </row>
    <row r="102" spans="1:10" ht="12.75" x14ac:dyDescent="0.2">
      <c r="A102" s="42"/>
      <c r="B102" s="36" t="s">
        <v>320</v>
      </c>
      <c r="C102" s="36">
        <v>1</v>
      </c>
      <c r="D102" s="36">
        <v>7728396561</v>
      </c>
      <c r="E102" s="36" t="s">
        <v>340</v>
      </c>
      <c r="F102" s="36" t="s">
        <v>20</v>
      </c>
      <c r="G102" s="37">
        <v>39.99</v>
      </c>
      <c r="H102" s="37">
        <v>39.99</v>
      </c>
      <c r="I102" s="9">
        <v>0.15</v>
      </c>
      <c r="J102" s="61">
        <f t="shared" si="1"/>
        <v>5.9984999999999999</v>
      </c>
    </row>
    <row r="103" spans="1:10" ht="12.75" x14ac:dyDescent="0.2">
      <c r="A103" s="42"/>
      <c r="B103" s="36" t="s">
        <v>320</v>
      </c>
      <c r="C103" s="36">
        <v>1</v>
      </c>
      <c r="D103" s="36">
        <v>7278511756</v>
      </c>
      <c r="E103" s="36" t="s">
        <v>108</v>
      </c>
      <c r="F103" s="36" t="s">
        <v>20</v>
      </c>
      <c r="G103" s="37">
        <v>3.99</v>
      </c>
      <c r="H103" s="37">
        <v>3.99</v>
      </c>
      <c r="I103" s="9">
        <v>0.15</v>
      </c>
      <c r="J103" s="61">
        <f t="shared" si="1"/>
        <v>0.59850000000000003</v>
      </c>
    </row>
    <row r="104" spans="1:10" ht="12.75" x14ac:dyDescent="0.2">
      <c r="A104" s="42"/>
      <c r="B104" s="36" t="s">
        <v>320</v>
      </c>
      <c r="C104" s="36">
        <v>2</v>
      </c>
      <c r="D104" s="36">
        <v>6224334626</v>
      </c>
      <c r="E104" s="36" t="s">
        <v>341</v>
      </c>
      <c r="F104" s="36" t="s">
        <v>20</v>
      </c>
      <c r="G104" s="37">
        <v>29.99</v>
      </c>
      <c r="H104" s="37">
        <v>59.98</v>
      </c>
      <c r="I104" s="9">
        <v>0.15</v>
      </c>
      <c r="J104" s="61">
        <f t="shared" si="1"/>
        <v>8.9969999999999999</v>
      </c>
    </row>
    <row r="105" spans="1:10" ht="12.75" x14ac:dyDescent="0.2">
      <c r="A105" s="42"/>
      <c r="B105" s="36" t="s">
        <v>320</v>
      </c>
      <c r="C105" s="36">
        <v>2</v>
      </c>
      <c r="D105" s="36">
        <v>5087581666</v>
      </c>
      <c r="E105" s="36" t="s">
        <v>343</v>
      </c>
      <c r="F105" s="36" t="s">
        <v>20</v>
      </c>
      <c r="G105" s="37">
        <v>19.989999999999998</v>
      </c>
      <c r="H105" s="37">
        <v>39.979999999999997</v>
      </c>
      <c r="I105" s="9">
        <v>0.15</v>
      </c>
      <c r="J105" s="61">
        <f t="shared" si="1"/>
        <v>5.996999999999999</v>
      </c>
    </row>
    <row r="106" spans="1:10" ht="12.75" x14ac:dyDescent="0.2">
      <c r="A106" s="42"/>
      <c r="B106" s="36" t="s">
        <v>320</v>
      </c>
      <c r="C106" s="36">
        <v>1</v>
      </c>
      <c r="D106" s="36">
        <v>5087580924</v>
      </c>
      <c r="E106" s="36" t="s">
        <v>344</v>
      </c>
      <c r="F106" s="36" t="s">
        <v>20</v>
      </c>
      <c r="G106" s="37">
        <v>24.99</v>
      </c>
      <c r="H106" s="37">
        <v>24.99</v>
      </c>
      <c r="I106" s="9">
        <v>0.15</v>
      </c>
      <c r="J106" s="61">
        <f t="shared" si="1"/>
        <v>3.7484999999999995</v>
      </c>
    </row>
    <row r="107" spans="1:10" ht="12.75" x14ac:dyDescent="0.2">
      <c r="A107" s="42"/>
      <c r="B107" s="36" t="s">
        <v>320</v>
      </c>
      <c r="C107" s="36">
        <v>23</v>
      </c>
      <c r="D107" s="36">
        <v>4400003111</v>
      </c>
      <c r="E107" s="36" t="s">
        <v>345</v>
      </c>
      <c r="F107" s="36" t="s">
        <v>20</v>
      </c>
      <c r="G107" s="37">
        <v>2.89</v>
      </c>
      <c r="H107" s="37">
        <v>66.47</v>
      </c>
      <c r="I107" s="9">
        <v>0.15</v>
      </c>
      <c r="J107" s="61">
        <f t="shared" si="1"/>
        <v>9.9704999999999995</v>
      </c>
    </row>
    <row r="108" spans="1:10" ht="12.75" x14ac:dyDescent="0.2">
      <c r="A108" s="42"/>
      <c r="B108" s="36" t="s">
        <v>320</v>
      </c>
      <c r="C108" s="36">
        <v>24</v>
      </c>
      <c r="D108" s="36">
        <v>4200035515</v>
      </c>
      <c r="E108" s="36" t="s">
        <v>346</v>
      </c>
      <c r="F108" s="36" t="s">
        <v>20</v>
      </c>
      <c r="G108" s="37">
        <v>1.99</v>
      </c>
      <c r="H108" s="37">
        <v>47.76</v>
      </c>
      <c r="I108" s="9">
        <v>0.15</v>
      </c>
      <c r="J108" s="61">
        <f t="shared" si="1"/>
        <v>7.1639999999999997</v>
      </c>
    </row>
    <row r="109" spans="1:10" ht="12.75" x14ac:dyDescent="0.2">
      <c r="A109" s="42"/>
      <c r="B109" s="36" t="s">
        <v>320</v>
      </c>
      <c r="C109" s="36">
        <v>2</v>
      </c>
      <c r="D109" s="36">
        <v>4118615342</v>
      </c>
      <c r="E109" s="36" t="s">
        <v>347</v>
      </c>
      <c r="F109" s="36" t="s">
        <v>20</v>
      </c>
      <c r="G109" s="37">
        <v>2.19</v>
      </c>
      <c r="H109" s="37">
        <v>4.38</v>
      </c>
      <c r="I109" s="9">
        <v>0.15</v>
      </c>
      <c r="J109" s="61">
        <f t="shared" si="1"/>
        <v>0.65699999999999992</v>
      </c>
    </row>
    <row r="110" spans="1:10" ht="12.75" x14ac:dyDescent="0.2">
      <c r="A110" s="42"/>
      <c r="B110" s="36" t="s">
        <v>320</v>
      </c>
      <c r="C110" s="36">
        <v>2</v>
      </c>
      <c r="D110" s="36">
        <v>4009490169</v>
      </c>
      <c r="E110" s="36" t="s">
        <v>348</v>
      </c>
      <c r="F110" s="36" t="s">
        <v>20</v>
      </c>
      <c r="G110" s="37">
        <v>39.99</v>
      </c>
      <c r="H110" s="37">
        <v>79.98</v>
      </c>
      <c r="I110" s="9">
        <v>0.15</v>
      </c>
      <c r="J110" s="61">
        <f t="shared" si="1"/>
        <v>11.997</v>
      </c>
    </row>
    <row r="111" spans="1:10" ht="12.75" x14ac:dyDescent="0.2">
      <c r="A111" s="42"/>
      <c r="B111" s="36" t="s">
        <v>320</v>
      </c>
      <c r="C111" s="36">
        <v>1</v>
      </c>
      <c r="D111" s="36">
        <v>4009476389</v>
      </c>
      <c r="E111" s="36" t="s">
        <v>349</v>
      </c>
      <c r="F111" s="36" t="s">
        <v>20</v>
      </c>
      <c r="G111" s="37">
        <v>19.989999999999998</v>
      </c>
      <c r="H111" s="37">
        <v>19.989999999999998</v>
      </c>
      <c r="I111" s="9">
        <v>0.15</v>
      </c>
      <c r="J111" s="61">
        <f t="shared" si="1"/>
        <v>2.9984999999999995</v>
      </c>
    </row>
    <row r="112" spans="1:10" ht="12.75" x14ac:dyDescent="0.2">
      <c r="A112" s="42"/>
      <c r="B112" s="36" t="s">
        <v>320</v>
      </c>
      <c r="C112" s="36">
        <v>2</v>
      </c>
      <c r="D112" s="36">
        <v>4009422785</v>
      </c>
      <c r="E112" s="36" t="s">
        <v>350</v>
      </c>
      <c r="F112" s="36" t="s">
        <v>20</v>
      </c>
      <c r="G112" s="37">
        <v>25.99</v>
      </c>
      <c r="H112" s="37">
        <v>51.98</v>
      </c>
      <c r="I112" s="9">
        <v>0.15</v>
      </c>
      <c r="J112" s="61">
        <f t="shared" si="1"/>
        <v>7.7969999999999988</v>
      </c>
    </row>
    <row r="113" spans="1:10" ht="12.75" x14ac:dyDescent="0.2">
      <c r="A113" s="42"/>
      <c r="B113" s="36" t="s">
        <v>320</v>
      </c>
      <c r="C113" s="36">
        <v>1</v>
      </c>
      <c r="D113" s="36">
        <v>3700090621</v>
      </c>
      <c r="E113" s="36" t="s">
        <v>351</v>
      </c>
      <c r="F113" s="36" t="s">
        <v>20</v>
      </c>
      <c r="G113" s="37">
        <v>5.99</v>
      </c>
      <c r="H113" s="37">
        <v>5.99</v>
      </c>
      <c r="I113" s="9">
        <v>0.15</v>
      </c>
      <c r="J113" s="61">
        <f t="shared" si="1"/>
        <v>0.89849999999999997</v>
      </c>
    </row>
    <row r="114" spans="1:10" ht="12.75" x14ac:dyDescent="0.2">
      <c r="A114" s="42"/>
      <c r="B114" s="36" t="s">
        <v>320</v>
      </c>
      <c r="C114" s="36">
        <v>1</v>
      </c>
      <c r="D114" s="36">
        <v>3500067111</v>
      </c>
      <c r="E114" s="36" t="s">
        <v>352</v>
      </c>
      <c r="F114" s="36" t="s">
        <v>20</v>
      </c>
      <c r="G114" s="37">
        <v>3.99</v>
      </c>
      <c r="H114" s="37">
        <v>3.99</v>
      </c>
      <c r="I114" s="9">
        <v>0.15</v>
      </c>
      <c r="J114" s="61">
        <f t="shared" si="1"/>
        <v>0.59850000000000003</v>
      </c>
    </row>
    <row r="115" spans="1:10" ht="12.75" x14ac:dyDescent="0.2">
      <c r="A115" s="42"/>
      <c r="B115" s="36" t="s">
        <v>320</v>
      </c>
      <c r="C115" s="36">
        <v>3</v>
      </c>
      <c r="D115" s="36">
        <v>2570000310</v>
      </c>
      <c r="E115" s="36" t="s">
        <v>353</v>
      </c>
      <c r="F115" s="36" t="s">
        <v>20</v>
      </c>
      <c r="G115" s="37">
        <v>5.29</v>
      </c>
      <c r="H115" s="37">
        <v>15.87</v>
      </c>
      <c r="I115" s="9">
        <v>0.15</v>
      </c>
      <c r="J115" s="61">
        <f t="shared" si="1"/>
        <v>2.3804999999999996</v>
      </c>
    </row>
    <row r="116" spans="1:10" ht="12.75" x14ac:dyDescent="0.2">
      <c r="A116" s="42"/>
      <c r="B116" s="36" t="s">
        <v>320</v>
      </c>
      <c r="C116" s="36">
        <v>1</v>
      </c>
      <c r="D116" s="36">
        <v>1910012779</v>
      </c>
      <c r="E116" s="36" t="s">
        <v>354</v>
      </c>
      <c r="F116" s="36" t="s">
        <v>20</v>
      </c>
      <c r="G116" s="37">
        <v>7.99</v>
      </c>
      <c r="H116" s="37">
        <v>7.99</v>
      </c>
      <c r="I116" s="9">
        <v>0.15</v>
      </c>
      <c r="J116" s="61">
        <f t="shared" si="1"/>
        <v>1.1984999999999999</v>
      </c>
    </row>
    <row r="117" spans="1:10" ht="12.75" x14ac:dyDescent="0.2">
      <c r="A117" s="42"/>
      <c r="B117" s="36" t="s">
        <v>320</v>
      </c>
      <c r="C117" s="36">
        <v>1</v>
      </c>
      <c r="D117" s="36">
        <v>1910011000</v>
      </c>
      <c r="E117" s="36" t="s">
        <v>355</v>
      </c>
      <c r="F117" s="36" t="s">
        <v>20</v>
      </c>
      <c r="G117" s="37">
        <v>7.99</v>
      </c>
      <c r="H117" s="37">
        <v>7.99</v>
      </c>
      <c r="I117" s="9">
        <v>0.15</v>
      </c>
      <c r="J117" s="61">
        <f t="shared" si="1"/>
        <v>1.1984999999999999</v>
      </c>
    </row>
    <row r="118" spans="1:10" ht="12.75" x14ac:dyDescent="0.2">
      <c r="A118" s="42"/>
      <c r="B118" s="36" t="s">
        <v>320</v>
      </c>
      <c r="C118" s="36">
        <v>1</v>
      </c>
      <c r="D118" s="36">
        <v>1910010995</v>
      </c>
      <c r="E118" s="36" t="s">
        <v>356</v>
      </c>
      <c r="F118" s="36" t="s">
        <v>20</v>
      </c>
      <c r="G118" s="37">
        <v>7.99</v>
      </c>
      <c r="H118" s="37">
        <v>7.99</v>
      </c>
      <c r="I118" s="9">
        <v>0.15</v>
      </c>
      <c r="J118" s="61">
        <f t="shared" si="1"/>
        <v>1.1984999999999999</v>
      </c>
    </row>
    <row r="119" spans="1:10" ht="12.75" x14ac:dyDescent="0.2">
      <c r="A119" s="42"/>
      <c r="B119" s="36" t="s">
        <v>320</v>
      </c>
      <c r="C119" s="36">
        <v>1</v>
      </c>
      <c r="D119" s="36">
        <v>1112024256</v>
      </c>
      <c r="E119" s="36" t="s">
        <v>357</v>
      </c>
      <c r="F119" s="36" t="s">
        <v>20</v>
      </c>
      <c r="G119" s="37">
        <v>139</v>
      </c>
      <c r="H119" s="37">
        <v>139</v>
      </c>
      <c r="I119" s="9">
        <v>0.15</v>
      </c>
      <c r="J119" s="61">
        <f t="shared" si="1"/>
        <v>20.849999999999998</v>
      </c>
    </row>
    <row r="120" spans="1:10" ht="12.75" x14ac:dyDescent="0.2">
      <c r="A120" s="42"/>
      <c r="B120" s="36" t="s">
        <v>320</v>
      </c>
      <c r="C120" s="36">
        <v>1</v>
      </c>
      <c r="D120" s="36">
        <v>1112023634</v>
      </c>
      <c r="E120" s="36" t="s">
        <v>358</v>
      </c>
      <c r="F120" s="36" t="s">
        <v>20</v>
      </c>
      <c r="G120" s="37">
        <v>99.99</v>
      </c>
      <c r="H120" s="37">
        <v>99.99</v>
      </c>
      <c r="I120" s="9">
        <v>0.15</v>
      </c>
      <c r="J120" s="61">
        <f t="shared" si="1"/>
        <v>14.998499999999998</v>
      </c>
    </row>
    <row r="121" spans="1:10" ht="12.75" x14ac:dyDescent="0.2">
      <c r="A121" s="42"/>
      <c r="B121" s="36" t="s">
        <v>320</v>
      </c>
      <c r="C121" s="36">
        <v>11</v>
      </c>
      <c r="D121" s="36">
        <v>1090058587</v>
      </c>
      <c r="E121" s="36" t="s">
        <v>359</v>
      </c>
      <c r="F121" s="36" t="s">
        <v>20</v>
      </c>
      <c r="G121" s="37">
        <v>2.59</v>
      </c>
      <c r="H121" s="37">
        <v>28.49</v>
      </c>
      <c r="I121" s="9">
        <v>0.15</v>
      </c>
      <c r="J121" s="61">
        <f t="shared" si="1"/>
        <v>4.2734999999999994</v>
      </c>
    </row>
    <row r="122" spans="1:10" ht="12.75" x14ac:dyDescent="0.2">
      <c r="A122" s="56" t="s">
        <v>17</v>
      </c>
      <c r="B122" s="3" t="s">
        <v>320</v>
      </c>
      <c r="C122" s="5">
        <v>3</v>
      </c>
      <c r="D122" s="5">
        <v>1090028130</v>
      </c>
      <c r="E122" s="5" t="s">
        <v>360</v>
      </c>
      <c r="F122" s="5" t="s">
        <v>20</v>
      </c>
      <c r="G122" s="6">
        <v>10.59</v>
      </c>
      <c r="H122" s="6">
        <v>31.77</v>
      </c>
      <c r="I122" s="9">
        <v>0.15</v>
      </c>
      <c r="J122" s="61">
        <f t="shared" si="1"/>
        <v>4.7654999999999994</v>
      </c>
    </row>
    <row r="123" spans="1:10" ht="12.75" x14ac:dyDescent="0.2">
      <c r="A123" s="42"/>
      <c r="B123" s="36" t="s">
        <v>361</v>
      </c>
      <c r="C123" s="36">
        <v>6</v>
      </c>
      <c r="D123" s="36">
        <v>83453300053</v>
      </c>
      <c r="E123" s="36" t="s">
        <v>362</v>
      </c>
      <c r="F123" s="36" t="s">
        <v>20</v>
      </c>
      <c r="G123" s="37">
        <v>4.28</v>
      </c>
      <c r="H123" s="37">
        <v>25.68</v>
      </c>
      <c r="I123" s="9">
        <v>0.15</v>
      </c>
      <c r="J123" s="61">
        <f t="shared" si="1"/>
        <v>3.8519999999999999</v>
      </c>
    </row>
    <row r="124" spans="1:10" ht="12.75" x14ac:dyDescent="0.2">
      <c r="A124" s="42"/>
      <c r="B124" s="36" t="s">
        <v>361</v>
      </c>
      <c r="C124" s="36">
        <v>10</v>
      </c>
      <c r="D124" s="36">
        <v>816523028557</v>
      </c>
      <c r="E124" s="36" t="s">
        <v>363</v>
      </c>
      <c r="F124" s="36" t="s">
        <v>20</v>
      </c>
      <c r="G124" s="37">
        <v>9.99</v>
      </c>
      <c r="H124" s="37">
        <v>99.9</v>
      </c>
      <c r="I124" s="9">
        <v>0.15</v>
      </c>
      <c r="J124" s="61">
        <f t="shared" si="1"/>
        <v>14.984999999999999</v>
      </c>
    </row>
    <row r="125" spans="1:10" ht="12.75" x14ac:dyDescent="0.2">
      <c r="A125" s="42"/>
      <c r="B125" s="36" t="s">
        <v>361</v>
      </c>
      <c r="C125" s="36">
        <v>72</v>
      </c>
      <c r="D125" s="36">
        <v>68972018108</v>
      </c>
      <c r="E125" s="36" t="s">
        <v>364</v>
      </c>
      <c r="F125" s="36" t="s">
        <v>20</v>
      </c>
      <c r="G125" s="37">
        <v>15.99</v>
      </c>
      <c r="H125" s="37">
        <v>1151.28</v>
      </c>
      <c r="I125" s="9">
        <v>0.15</v>
      </c>
      <c r="J125" s="61">
        <f t="shared" si="1"/>
        <v>172.69199999999998</v>
      </c>
    </row>
    <row r="126" spans="1:10" ht="12.75" x14ac:dyDescent="0.2">
      <c r="A126" s="42"/>
      <c r="B126" s="36" t="s">
        <v>361</v>
      </c>
      <c r="C126" s="36">
        <v>6</v>
      </c>
      <c r="D126" s="36">
        <v>644911991349</v>
      </c>
      <c r="E126" s="36" t="s">
        <v>365</v>
      </c>
      <c r="F126" s="36" t="s">
        <v>20</v>
      </c>
      <c r="G126" s="37">
        <v>49.99</v>
      </c>
      <c r="H126" s="37">
        <v>299.94</v>
      </c>
      <c r="I126" s="9">
        <v>0.15</v>
      </c>
      <c r="J126" s="61">
        <f t="shared" si="1"/>
        <v>44.991</v>
      </c>
    </row>
    <row r="127" spans="1:10" ht="12.75" x14ac:dyDescent="0.2">
      <c r="A127" s="42"/>
      <c r="B127" s="36" t="s">
        <v>361</v>
      </c>
      <c r="C127" s="36">
        <v>6</v>
      </c>
      <c r="D127" s="36">
        <v>644911991332</v>
      </c>
      <c r="E127" s="36" t="s">
        <v>365</v>
      </c>
      <c r="F127" s="36" t="s">
        <v>20</v>
      </c>
      <c r="G127" s="37">
        <v>49.99</v>
      </c>
      <c r="H127" s="37">
        <v>299.94</v>
      </c>
      <c r="I127" s="9">
        <v>0.15</v>
      </c>
      <c r="J127" s="61">
        <f t="shared" si="1"/>
        <v>44.991</v>
      </c>
    </row>
    <row r="128" spans="1:10" ht="12.75" x14ac:dyDescent="0.2">
      <c r="A128" s="42"/>
      <c r="B128" s="36" t="s">
        <v>361</v>
      </c>
      <c r="C128" s="36">
        <v>7</v>
      </c>
      <c r="D128" s="36">
        <v>644911991325</v>
      </c>
      <c r="E128" s="36" t="s">
        <v>366</v>
      </c>
      <c r="F128" s="36" t="s">
        <v>20</v>
      </c>
      <c r="G128" s="37">
        <v>49.99</v>
      </c>
      <c r="H128" s="37">
        <v>349.93</v>
      </c>
      <c r="I128" s="9">
        <v>0.15</v>
      </c>
      <c r="J128" s="61">
        <f t="shared" si="1"/>
        <v>52.4895</v>
      </c>
    </row>
    <row r="129" spans="1:10" ht="12.75" x14ac:dyDescent="0.2">
      <c r="A129" s="56" t="s">
        <v>17</v>
      </c>
      <c r="B129" s="3" t="s">
        <v>361</v>
      </c>
      <c r="C129" s="5">
        <v>576</v>
      </c>
      <c r="D129" s="5">
        <v>28208408305</v>
      </c>
      <c r="E129" s="5" t="s">
        <v>144</v>
      </c>
      <c r="F129" s="5" t="s">
        <v>20</v>
      </c>
      <c r="G129" s="6">
        <v>5.99</v>
      </c>
      <c r="H129" s="6">
        <v>3450.24</v>
      </c>
      <c r="I129" s="9">
        <v>0.15</v>
      </c>
      <c r="J129" s="61">
        <f t="shared" si="1"/>
        <v>517.53599999999994</v>
      </c>
    </row>
    <row r="130" spans="1:10" ht="12.75" x14ac:dyDescent="0.2">
      <c r="A130" s="56" t="s">
        <v>17</v>
      </c>
      <c r="B130" s="11" t="s">
        <v>367</v>
      </c>
      <c r="C130" s="12">
        <v>960</v>
      </c>
      <c r="D130" s="12">
        <v>7789014218</v>
      </c>
      <c r="E130" s="12" t="s">
        <v>368</v>
      </c>
      <c r="F130" s="12" t="s">
        <v>20</v>
      </c>
      <c r="G130" s="13">
        <v>2.99</v>
      </c>
      <c r="H130" s="13">
        <v>2870.4</v>
      </c>
      <c r="I130" s="9">
        <v>0.15</v>
      </c>
      <c r="J130" s="61">
        <f t="shared" ref="J130:J193" si="2">H130*I130</f>
        <v>430.56</v>
      </c>
    </row>
    <row r="131" spans="1:10" ht="12.75" x14ac:dyDescent="0.2">
      <c r="A131" s="10"/>
      <c r="B131" s="44" t="s">
        <v>369</v>
      </c>
      <c r="C131" s="31">
        <v>288</v>
      </c>
      <c r="D131" s="31">
        <v>17000210230</v>
      </c>
      <c r="E131" s="31" t="s">
        <v>370</v>
      </c>
      <c r="F131" s="31" t="s">
        <v>20</v>
      </c>
      <c r="G131" s="32">
        <v>2.79</v>
      </c>
      <c r="H131" s="32">
        <v>803.52</v>
      </c>
      <c r="I131" s="9">
        <v>0.14799999999999999</v>
      </c>
      <c r="J131" s="61">
        <f t="shared" si="2"/>
        <v>118.92095999999999</v>
      </c>
    </row>
    <row r="132" spans="1:10" ht="12.75" x14ac:dyDescent="0.2">
      <c r="A132" s="10"/>
      <c r="B132" s="36" t="s">
        <v>369</v>
      </c>
      <c r="C132" s="36">
        <v>10</v>
      </c>
      <c r="D132" s="36">
        <v>9960618607</v>
      </c>
      <c r="E132" s="36" t="s">
        <v>371</v>
      </c>
      <c r="F132" s="36" t="s">
        <v>20</v>
      </c>
      <c r="G132" s="37">
        <v>17.989999999999998</v>
      </c>
      <c r="H132" s="37">
        <v>179.9</v>
      </c>
      <c r="I132" s="9">
        <v>0.14799999999999999</v>
      </c>
      <c r="J132" s="61">
        <f t="shared" si="2"/>
        <v>26.6252</v>
      </c>
    </row>
    <row r="133" spans="1:10" ht="12.75" x14ac:dyDescent="0.2">
      <c r="A133" s="10"/>
      <c r="B133" s="36" t="s">
        <v>369</v>
      </c>
      <c r="C133" s="36">
        <v>28</v>
      </c>
      <c r="D133" s="36">
        <v>341776169500</v>
      </c>
      <c r="E133" s="36" t="s">
        <v>128</v>
      </c>
      <c r="F133" s="36" t="s">
        <v>20</v>
      </c>
      <c r="G133" s="37">
        <v>63.99</v>
      </c>
      <c r="H133" s="37">
        <v>1791.72</v>
      </c>
      <c r="I133" s="9">
        <v>0.14799999999999999</v>
      </c>
      <c r="J133" s="61">
        <f t="shared" si="2"/>
        <v>265.17455999999999</v>
      </c>
    </row>
    <row r="134" spans="1:10" ht="12.75" x14ac:dyDescent="0.2">
      <c r="A134" s="10"/>
      <c r="B134" s="36" t="s">
        <v>369</v>
      </c>
      <c r="C134" s="36">
        <v>5</v>
      </c>
      <c r="D134" s="36">
        <v>72722388199</v>
      </c>
      <c r="E134" s="36" t="s">
        <v>372</v>
      </c>
      <c r="F134" s="36" t="s">
        <v>20</v>
      </c>
      <c r="G134" s="37">
        <v>3</v>
      </c>
      <c r="H134" s="37">
        <v>15</v>
      </c>
      <c r="I134" s="9">
        <v>0.14799999999999999</v>
      </c>
      <c r="J134" s="61">
        <f t="shared" si="2"/>
        <v>2.2199999999999998</v>
      </c>
    </row>
    <row r="135" spans="1:10" ht="12.75" x14ac:dyDescent="0.2">
      <c r="A135" s="10"/>
      <c r="B135" s="36" t="s">
        <v>369</v>
      </c>
      <c r="C135" s="36">
        <v>108</v>
      </c>
      <c r="D135" s="36">
        <v>49053032104</v>
      </c>
      <c r="E135" s="36" t="s">
        <v>96</v>
      </c>
      <c r="F135" s="36" t="s">
        <v>20</v>
      </c>
      <c r="G135" s="37">
        <v>1.99</v>
      </c>
      <c r="H135" s="37">
        <v>214.92</v>
      </c>
      <c r="I135" s="9">
        <v>0.14799999999999999</v>
      </c>
      <c r="J135" s="61">
        <f t="shared" si="2"/>
        <v>31.808159999999997</v>
      </c>
    </row>
    <row r="136" spans="1:10" ht="12.75" x14ac:dyDescent="0.2">
      <c r="A136" s="10"/>
      <c r="B136" s="36" t="s">
        <v>369</v>
      </c>
      <c r="C136" s="36">
        <v>12</v>
      </c>
      <c r="D136" s="36">
        <v>89857100064</v>
      </c>
      <c r="E136" s="36" t="s">
        <v>373</v>
      </c>
      <c r="F136" s="36" t="s">
        <v>20</v>
      </c>
      <c r="G136" s="37">
        <v>11.99</v>
      </c>
      <c r="H136" s="37">
        <v>143.88</v>
      </c>
      <c r="I136" s="9">
        <v>0.14799999999999999</v>
      </c>
      <c r="J136" s="61">
        <f t="shared" si="2"/>
        <v>21.294239999999999</v>
      </c>
    </row>
    <row r="137" spans="1:10" ht="12.75" x14ac:dyDescent="0.2">
      <c r="A137" s="10"/>
      <c r="B137" s="36" t="s">
        <v>369</v>
      </c>
      <c r="C137" s="36">
        <v>2</v>
      </c>
      <c r="D137" s="36">
        <v>76379548141</v>
      </c>
      <c r="E137" s="36" t="s">
        <v>374</v>
      </c>
      <c r="F137" s="36" t="s">
        <v>20</v>
      </c>
      <c r="G137" s="37">
        <v>6.99</v>
      </c>
      <c r="H137" s="37">
        <v>13.98</v>
      </c>
      <c r="I137" s="9">
        <v>0.14799999999999999</v>
      </c>
      <c r="J137" s="61">
        <f t="shared" si="2"/>
        <v>2.0690399999999998</v>
      </c>
    </row>
    <row r="138" spans="1:10" ht="12.75" x14ac:dyDescent="0.2">
      <c r="A138" s="10"/>
      <c r="B138" s="36" t="s">
        <v>369</v>
      </c>
      <c r="C138" s="36">
        <v>6</v>
      </c>
      <c r="D138" s="36">
        <v>978145088083</v>
      </c>
      <c r="E138" s="36" t="s">
        <v>375</v>
      </c>
      <c r="F138" s="36" t="s">
        <v>20</v>
      </c>
      <c r="G138" s="37">
        <v>23.49</v>
      </c>
      <c r="H138" s="37">
        <v>140.94</v>
      </c>
      <c r="I138" s="9">
        <v>0.14799999999999999</v>
      </c>
      <c r="J138" s="61">
        <f t="shared" si="2"/>
        <v>20.859119999999997</v>
      </c>
    </row>
    <row r="139" spans="1:10" ht="12.75" x14ac:dyDescent="0.2">
      <c r="A139" s="10"/>
      <c r="B139" s="36" t="s">
        <v>369</v>
      </c>
      <c r="C139" s="36">
        <v>36</v>
      </c>
      <c r="D139" s="36">
        <v>49053050832</v>
      </c>
      <c r="E139" s="36" t="s">
        <v>376</v>
      </c>
      <c r="F139" s="36" t="s">
        <v>20</v>
      </c>
      <c r="G139" s="37">
        <v>1.49</v>
      </c>
      <c r="H139" s="37">
        <v>53.64</v>
      </c>
      <c r="I139" s="9">
        <v>0.14799999999999999</v>
      </c>
      <c r="J139" s="61">
        <f t="shared" si="2"/>
        <v>7.93872</v>
      </c>
    </row>
    <row r="140" spans="1:10" ht="12.75" x14ac:dyDescent="0.2">
      <c r="A140" s="10"/>
      <c r="B140" s="36" t="s">
        <v>369</v>
      </c>
      <c r="C140" s="36">
        <v>18</v>
      </c>
      <c r="D140" s="36">
        <v>60933223195</v>
      </c>
      <c r="E140" s="36" t="s">
        <v>377</v>
      </c>
      <c r="F140" s="36" t="s">
        <v>20</v>
      </c>
      <c r="G140" s="37">
        <v>2</v>
      </c>
      <c r="H140" s="37">
        <v>36</v>
      </c>
      <c r="I140" s="9">
        <v>0.14799999999999999</v>
      </c>
      <c r="J140" s="61">
        <f t="shared" si="2"/>
        <v>5.3279999999999994</v>
      </c>
    </row>
    <row r="141" spans="1:10" ht="12.75" x14ac:dyDescent="0.2">
      <c r="A141" s="10"/>
      <c r="B141" s="36" t="s">
        <v>369</v>
      </c>
      <c r="C141" s="36">
        <v>12</v>
      </c>
      <c r="D141" s="36">
        <v>7940006147</v>
      </c>
      <c r="E141" s="36" t="s">
        <v>378</v>
      </c>
      <c r="F141" s="36" t="s">
        <v>20</v>
      </c>
      <c r="G141" s="37">
        <v>4.29</v>
      </c>
      <c r="H141" s="37">
        <v>51.48</v>
      </c>
      <c r="I141" s="9">
        <v>0.14799999999999999</v>
      </c>
      <c r="J141" s="61">
        <f t="shared" si="2"/>
        <v>7.6190399999999991</v>
      </c>
    </row>
    <row r="142" spans="1:10" ht="12.75" x14ac:dyDescent="0.2">
      <c r="A142" s="10"/>
      <c r="B142" s="36" t="s">
        <v>369</v>
      </c>
      <c r="C142" s="36">
        <v>3</v>
      </c>
      <c r="D142" s="36">
        <v>67341926700</v>
      </c>
      <c r="E142" s="36" t="s">
        <v>379</v>
      </c>
      <c r="F142" s="36" t="s">
        <v>20</v>
      </c>
      <c r="G142" s="37">
        <v>19.989999999999998</v>
      </c>
      <c r="H142" s="37">
        <v>59.97</v>
      </c>
      <c r="I142" s="9">
        <v>0.14799999999999999</v>
      </c>
      <c r="J142" s="61">
        <f t="shared" si="2"/>
        <v>8.8755600000000001</v>
      </c>
    </row>
    <row r="143" spans="1:10" ht="12.75" x14ac:dyDescent="0.2">
      <c r="A143" s="10"/>
      <c r="B143" s="36" t="s">
        <v>369</v>
      </c>
      <c r="C143" s="36">
        <v>39</v>
      </c>
      <c r="D143" s="36">
        <v>84639601713</v>
      </c>
      <c r="E143" s="36" t="s">
        <v>294</v>
      </c>
      <c r="F143" s="36" t="s">
        <v>20</v>
      </c>
      <c r="G143" s="37">
        <v>4.99</v>
      </c>
      <c r="H143" s="37">
        <v>194.61</v>
      </c>
      <c r="I143" s="9">
        <v>0.14799999999999999</v>
      </c>
      <c r="J143" s="61">
        <f t="shared" si="2"/>
        <v>28.80228</v>
      </c>
    </row>
    <row r="144" spans="1:10" ht="12.75" x14ac:dyDescent="0.2">
      <c r="A144" s="10"/>
      <c r="B144" s="36" t="s">
        <v>369</v>
      </c>
      <c r="C144" s="36">
        <v>4</v>
      </c>
      <c r="D144" s="36">
        <v>49324000115</v>
      </c>
      <c r="E144" s="36" t="s">
        <v>245</v>
      </c>
      <c r="F144" s="36" t="s">
        <v>20</v>
      </c>
      <c r="G144" s="37">
        <v>17.489999999999998</v>
      </c>
      <c r="H144" s="37">
        <v>69.959999999999994</v>
      </c>
      <c r="I144" s="9">
        <v>0.14799999999999999</v>
      </c>
      <c r="J144" s="61">
        <f t="shared" si="2"/>
        <v>10.354079999999998</v>
      </c>
    </row>
    <row r="145" spans="1:10" ht="12.75" x14ac:dyDescent="0.2">
      <c r="A145" s="10"/>
      <c r="B145" s="36" t="s">
        <v>369</v>
      </c>
      <c r="C145" s="36">
        <v>3</v>
      </c>
      <c r="D145" s="36">
        <v>67341928360</v>
      </c>
      <c r="E145" s="36" t="s">
        <v>380</v>
      </c>
      <c r="F145" s="36" t="s">
        <v>20</v>
      </c>
      <c r="G145" s="37">
        <v>43.99</v>
      </c>
      <c r="H145" s="37">
        <v>131.97</v>
      </c>
      <c r="I145" s="9">
        <v>0.14799999999999999</v>
      </c>
      <c r="J145" s="61">
        <f t="shared" si="2"/>
        <v>19.531559999999999</v>
      </c>
    </row>
    <row r="146" spans="1:10" ht="12.75" x14ac:dyDescent="0.2">
      <c r="A146" s="10"/>
      <c r="B146" s="36" t="s">
        <v>369</v>
      </c>
      <c r="C146" s="36">
        <v>12</v>
      </c>
      <c r="D146" s="36">
        <v>75450204190</v>
      </c>
      <c r="E146" s="36" t="s">
        <v>381</v>
      </c>
      <c r="F146" s="36" t="s">
        <v>20</v>
      </c>
      <c r="G146" s="37">
        <v>29.99</v>
      </c>
      <c r="H146" s="37">
        <v>359.88</v>
      </c>
      <c r="I146" s="9">
        <v>0.14799999999999999</v>
      </c>
      <c r="J146" s="61">
        <f t="shared" si="2"/>
        <v>53.262239999999998</v>
      </c>
    </row>
    <row r="147" spans="1:10" ht="12.75" x14ac:dyDescent="0.2">
      <c r="A147" s="10" t="s">
        <v>16</v>
      </c>
      <c r="B147" s="3" t="s">
        <v>369</v>
      </c>
      <c r="C147" s="5">
        <v>8</v>
      </c>
      <c r="D147" s="5">
        <v>85851000341</v>
      </c>
      <c r="E147" s="5" t="s">
        <v>382</v>
      </c>
      <c r="F147" s="5" t="s">
        <v>20</v>
      </c>
      <c r="G147" s="6">
        <v>99.95</v>
      </c>
      <c r="H147" s="6">
        <v>799.6</v>
      </c>
      <c r="I147" s="9">
        <v>0.14799999999999999</v>
      </c>
      <c r="J147" s="61">
        <f t="shared" si="2"/>
        <v>118.3408</v>
      </c>
    </row>
    <row r="148" spans="1:10" ht="12.75" x14ac:dyDescent="0.2">
      <c r="A148" s="10" t="s">
        <v>14</v>
      </c>
      <c r="B148" s="11" t="s">
        <v>383</v>
      </c>
      <c r="C148" s="12">
        <v>30</v>
      </c>
      <c r="D148" s="12">
        <v>49324041001</v>
      </c>
      <c r="E148" s="12" t="s">
        <v>93</v>
      </c>
      <c r="F148" s="12" t="s">
        <v>20</v>
      </c>
      <c r="G148" s="13">
        <v>29.99</v>
      </c>
      <c r="H148" s="13">
        <v>899.7</v>
      </c>
      <c r="I148" s="9">
        <v>0.51900000000000002</v>
      </c>
      <c r="J148" s="61">
        <f t="shared" si="2"/>
        <v>466.94430000000006</v>
      </c>
    </row>
    <row r="149" spans="1:10" ht="12.75" x14ac:dyDescent="0.2">
      <c r="A149" s="42" t="s">
        <v>15</v>
      </c>
      <c r="B149" s="5" t="s">
        <v>385</v>
      </c>
      <c r="C149" s="5">
        <v>8</v>
      </c>
      <c r="D149" s="5">
        <v>88623702336</v>
      </c>
      <c r="E149" s="5" t="s">
        <v>386</v>
      </c>
      <c r="F149" s="5" t="s">
        <v>20</v>
      </c>
      <c r="G149" s="6">
        <v>31.5</v>
      </c>
      <c r="H149" s="6">
        <v>252</v>
      </c>
      <c r="I149" s="9">
        <v>0.22700000000000001</v>
      </c>
      <c r="J149" s="61">
        <f t="shared" si="2"/>
        <v>57.204000000000001</v>
      </c>
    </row>
    <row r="150" spans="1:10" ht="12.75" x14ac:dyDescent="0.2">
      <c r="A150" s="10" t="s">
        <v>19</v>
      </c>
      <c r="B150" s="3" t="s">
        <v>387</v>
      </c>
      <c r="C150" s="5">
        <v>14</v>
      </c>
      <c r="D150" s="5">
        <v>79492499409219</v>
      </c>
      <c r="E150" s="5" t="s">
        <v>81</v>
      </c>
      <c r="F150" s="5" t="s">
        <v>20</v>
      </c>
      <c r="G150" s="6">
        <v>25.75</v>
      </c>
      <c r="H150" s="6">
        <v>360.5</v>
      </c>
      <c r="I150" s="9">
        <v>0.1</v>
      </c>
      <c r="J150" s="61">
        <f t="shared" si="2"/>
        <v>36.050000000000004</v>
      </c>
    </row>
    <row r="151" spans="1:10" ht="12.75" x14ac:dyDescent="0.2">
      <c r="A151" s="10" t="s">
        <v>19</v>
      </c>
      <c r="B151" s="3" t="s">
        <v>388</v>
      </c>
      <c r="C151" s="5">
        <v>144</v>
      </c>
      <c r="D151" s="5">
        <v>4732338300</v>
      </c>
      <c r="E151" s="5" t="s">
        <v>389</v>
      </c>
      <c r="F151" s="5" t="s">
        <v>20</v>
      </c>
      <c r="G151" s="6">
        <v>25.99</v>
      </c>
      <c r="H151" s="6">
        <v>3742.56</v>
      </c>
      <c r="I151" s="9">
        <v>0.1</v>
      </c>
      <c r="J151" s="61">
        <f t="shared" si="2"/>
        <v>374.25600000000003</v>
      </c>
    </row>
    <row r="152" spans="1:10" ht="12.75" x14ac:dyDescent="0.2">
      <c r="A152" s="10"/>
      <c r="B152" s="44" t="s">
        <v>390</v>
      </c>
      <c r="C152" s="31">
        <v>8</v>
      </c>
      <c r="D152" s="31">
        <v>7780230085</v>
      </c>
      <c r="E152" s="31" t="s">
        <v>114</v>
      </c>
      <c r="F152" s="31" t="s">
        <v>20</v>
      </c>
      <c r="G152" s="32">
        <v>4.49</v>
      </c>
      <c r="H152" s="32">
        <v>35.92</v>
      </c>
      <c r="I152" s="9">
        <v>0.1</v>
      </c>
      <c r="J152" s="61">
        <f t="shared" si="2"/>
        <v>3.5920000000000005</v>
      </c>
    </row>
    <row r="153" spans="1:10" ht="12.75" x14ac:dyDescent="0.2">
      <c r="A153" s="10"/>
      <c r="B153" s="36" t="s">
        <v>390</v>
      </c>
      <c r="C153" s="36">
        <v>7</v>
      </c>
      <c r="D153" s="36">
        <v>19165741355</v>
      </c>
      <c r="E153" s="36" t="s">
        <v>391</v>
      </c>
      <c r="F153" s="36" t="s">
        <v>20</v>
      </c>
      <c r="G153" s="37">
        <v>39.99</v>
      </c>
      <c r="H153" s="37">
        <v>279.93</v>
      </c>
      <c r="I153" s="9">
        <v>0.1</v>
      </c>
      <c r="J153" s="61">
        <f t="shared" si="2"/>
        <v>27.993000000000002</v>
      </c>
    </row>
    <row r="154" spans="1:10" ht="12.75" x14ac:dyDescent="0.2">
      <c r="A154" s="10"/>
      <c r="B154" s="36" t="s">
        <v>390</v>
      </c>
      <c r="C154" s="36">
        <v>3</v>
      </c>
      <c r="D154" s="36">
        <v>49062163229</v>
      </c>
      <c r="E154" s="36" t="s">
        <v>392</v>
      </c>
      <c r="F154" s="36" t="s">
        <v>20</v>
      </c>
      <c r="G154" s="37">
        <v>19.98</v>
      </c>
      <c r="H154" s="37">
        <v>59.94</v>
      </c>
      <c r="I154" s="9">
        <v>0.1</v>
      </c>
      <c r="J154" s="61">
        <f t="shared" si="2"/>
        <v>5.9939999999999998</v>
      </c>
    </row>
    <row r="155" spans="1:10" ht="12.75" x14ac:dyDescent="0.2">
      <c r="A155" s="10"/>
      <c r="B155" s="36" t="s">
        <v>390</v>
      </c>
      <c r="C155" s="36">
        <v>1</v>
      </c>
      <c r="D155" s="36">
        <v>8656989900</v>
      </c>
      <c r="E155" s="36" t="s">
        <v>393</v>
      </c>
      <c r="F155" s="36" t="s">
        <v>20</v>
      </c>
      <c r="G155" s="37">
        <v>229.99</v>
      </c>
      <c r="H155" s="37">
        <v>229.99</v>
      </c>
      <c r="I155" s="9">
        <v>0.1</v>
      </c>
      <c r="J155" s="61">
        <f t="shared" si="2"/>
        <v>22.999000000000002</v>
      </c>
    </row>
    <row r="156" spans="1:10" ht="12.75" x14ac:dyDescent="0.2">
      <c r="A156" s="10"/>
      <c r="B156" s="36" t="s">
        <v>390</v>
      </c>
      <c r="C156" s="36">
        <v>5</v>
      </c>
      <c r="D156" s="36">
        <v>49324020060</v>
      </c>
      <c r="E156" s="36" t="s">
        <v>394</v>
      </c>
      <c r="F156" s="36" t="s">
        <v>20</v>
      </c>
      <c r="G156" s="37">
        <v>55.99</v>
      </c>
      <c r="H156" s="37">
        <v>279.95</v>
      </c>
      <c r="I156" s="9">
        <v>0.1</v>
      </c>
      <c r="J156" s="61">
        <f t="shared" si="2"/>
        <v>27.995000000000001</v>
      </c>
    </row>
    <row r="157" spans="1:10" ht="12.75" x14ac:dyDescent="0.2">
      <c r="A157" s="10"/>
      <c r="B157" s="36" t="s">
        <v>390</v>
      </c>
      <c r="C157" s="36">
        <v>74</v>
      </c>
      <c r="D157" s="36">
        <v>49062050642</v>
      </c>
      <c r="E157" s="36" t="s">
        <v>99</v>
      </c>
      <c r="F157" s="36" t="s">
        <v>20</v>
      </c>
      <c r="G157" s="37">
        <v>10</v>
      </c>
      <c r="H157" s="37">
        <v>740</v>
      </c>
      <c r="I157" s="9">
        <v>0.1</v>
      </c>
      <c r="J157" s="61">
        <f t="shared" si="2"/>
        <v>74</v>
      </c>
    </row>
    <row r="158" spans="1:10" ht="12.75" x14ac:dyDescent="0.2">
      <c r="A158" s="10"/>
      <c r="B158" s="36" t="s">
        <v>390</v>
      </c>
      <c r="C158" s="36">
        <v>3</v>
      </c>
      <c r="D158" s="36">
        <v>49062230098</v>
      </c>
      <c r="E158" s="36" t="s">
        <v>101</v>
      </c>
      <c r="F158" s="36" t="s">
        <v>20</v>
      </c>
      <c r="G158" s="37">
        <v>30</v>
      </c>
      <c r="H158" s="37">
        <v>90</v>
      </c>
      <c r="I158" s="9">
        <v>0.1</v>
      </c>
      <c r="J158" s="61">
        <f t="shared" si="2"/>
        <v>9</v>
      </c>
    </row>
    <row r="159" spans="1:10" ht="12.75" x14ac:dyDescent="0.2">
      <c r="A159" s="10"/>
      <c r="B159" s="36" t="s">
        <v>390</v>
      </c>
      <c r="C159" s="36">
        <v>1</v>
      </c>
      <c r="D159" s="36">
        <v>49067085537</v>
      </c>
      <c r="E159" s="36" t="s">
        <v>395</v>
      </c>
      <c r="F159" s="36" t="s">
        <v>20</v>
      </c>
      <c r="G159" s="37">
        <v>19.989999999999998</v>
      </c>
      <c r="H159" s="37">
        <v>19.989999999999998</v>
      </c>
      <c r="I159" s="9">
        <v>0.1</v>
      </c>
      <c r="J159" s="61">
        <f t="shared" si="2"/>
        <v>1.9989999999999999</v>
      </c>
    </row>
    <row r="160" spans="1:10" ht="12.75" x14ac:dyDescent="0.2">
      <c r="A160" s="10"/>
      <c r="B160" s="36" t="s">
        <v>390</v>
      </c>
      <c r="C160" s="36">
        <v>3</v>
      </c>
      <c r="D160" s="36">
        <v>49062021205</v>
      </c>
      <c r="E160" s="36" t="s">
        <v>396</v>
      </c>
      <c r="F160" s="36" t="s">
        <v>20</v>
      </c>
      <c r="G160" s="37">
        <v>49.99</v>
      </c>
      <c r="H160" s="37">
        <v>149.97</v>
      </c>
      <c r="I160" s="9">
        <v>0.1</v>
      </c>
      <c r="J160" s="61">
        <f t="shared" si="2"/>
        <v>14.997</v>
      </c>
    </row>
    <row r="161" spans="1:10" ht="12.75" x14ac:dyDescent="0.2">
      <c r="A161" s="10"/>
      <c r="B161" s="36" t="s">
        <v>390</v>
      </c>
      <c r="C161" s="36">
        <v>24</v>
      </c>
      <c r="D161" s="36">
        <v>49064184476</v>
      </c>
      <c r="E161" s="36" t="s">
        <v>397</v>
      </c>
      <c r="F161" s="36" t="s">
        <v>20</v>
      </c>
      <c r="G161" s="37">
        <v>9.99</v>
      </c>
      <c r="H161" s="37">
        <v>239.76</v>
      </c>
      <c r="I161" s="9">
        <v>0.1</v>
      </c>
      <c r="J161" s="61">
        <f t="shared" si="2"/>
        <v>23.975999999999999</v>
      </c>
    </row>
    <row r="162" spans="1:10" ht="12.75" x14ac:dyDescent="0.2">
      <c r="A162" s="10"/>
      <c r="B162" s="36" t="s">
        <v>390</v>
      </c>
      <c r="C162" s="36">
        <v>12</v>
      </c>
      <c r="D162" s="36">
        <v>49061032451</v>
      </c>
      <c r="E162" s="36" t="s">
        <v>398</v>
      </c>
      <c r="F162" s="36" t="s">
        <v>20</v>
      </c>
      <c r="G162" s="37">
        <v>12.99</v>
      </c>
      <c r="H162" s="37">
        <v>155.88</v>
      </c>
      <c r="I162" s="9">
        <v>0.1</v>
      </c>
      <c r="J162" s="61">
        <f t="shared" si="2"/>
        <v>15.588000000000001</v>
      </c>
    </row>
    <row r="163" spans="1:10" ht="12.75" x14ac:dyDescent="0.2">
      <c r="A163" s="10"/>
      <c r="B163" s="36" t="s">
        <v>390</v>
      </c>
      <c r="C163" s="36">
        <v>1</v>
      </c>
      <c r="D163" s="36">
        <v>49062230405</v>
      </c>
      <c r="E163" s="36" t="s">
        <v>399</v>
      </c>
      <c r="F163" s="36" t="s">
        <v>20</v>
      </c>
      <c r="G163" s="37">
        <v>45</v>
      </c>
      <c r="H163" s="37">
        <v>45</v>
      </c>
      <c r="I163" s="9">
        <v>0.1</v>
      </c>
      <c r="J163" s="61">
        <f t="shared" si="2"/>
        <v>4.5</v>
      </c>
    </row>
    <row r="164" spans="1:10" ht="12.75" x14ac:dyDescent="0.2">
      <c r="A164" s="10"/>
      <c r="B164" s="36" t="s">
        <v>390</v>
      </c>
      <c r="C164" s="36">
        <v>1</v>
      </c>
      <c r="D164" s="36">
        <v>490431322657</v>
      </c>
      <c r="E164" s="34" t="s">
        <v>400</v>
      </c>
      <c r="F164" s="36" t="s">
        <v>20</v>
      </c>
      <c r="G164" s="37">
        <v>9.99</v>
      </c>
      <c r="H164" s="37">
        <v>9.99</v>
      </c>
      <c r="I164" s="9">
        <v>0.1</v>
      </c>
      <c r="J164" s="61">
        <f t="shared" si="2"/>
        <v>0.99900000000000011</v>
      </c>
    </row>
    <row r="165" spans="1:10" ht="12.75" x14ac:dyDescent="0.2">
      <c r="A165" s="10"/>
      <c r="B165" s="36" t="s">
        <v>390</v>
      </c>
      <c r="C165" s="36">
        <v>7</v>
      </c>
      <c r="D165" s="36">
        <v>490431322695</v>
      </c>
      <c r="E165" s="34" t="s">
        <v>401</v>
      </c>
      <c r="F165" s="36" t="s">
        <v>20</v>
      </c>
      <c r="G165" s="37">
        <v>9.99</v>
      </c>
      <c r="H165" s="37">
        <v>69.930000000000007</v>
      </c>
      <c r="I165" s="9">
        <v>0.1</v>
      </c>
      <c r="J165" s="61">
        <f t="shared" si="2"/>
        <v>6.9930000000000012</v>
      </c>
    </row>
    <row r="166" spans="1:10" ht="12.75" x14ac:dyDescent="0.2">
      <c r="A166" s="10"/>
      <c r="B166" s="36" t="s">
        <v>390</v>
      </c>
      <c r="C166" s="36">
        <v>1</v>
      </c>
      <c r="D166" s="36">
        <v>49074156208</v>
      </c>
      <c r="E166" s="36" t="s">
        <v>126</v>
      </c>
      <c r="F166" s="36" t="s">
        <v>20</v>
      </c>
      <c r="G166" s="37">
        <v>15.99</v>
      </c>
      <c r="H166" s="37">
        <v>15.99</v>
      </c>
      <c r="I166" s="9">
        <v>0.1</v>
      </c>
      <c r="J166" s="61">
        <f t="shared" si="2"/>
        <v>1.5990000000000002</v>
      </c>
    </row>
    <row r="167" spans="1:10" ht="12.75" x14ac:dyDescent="0.2">
      <c r="A167" s="10" t="s">
        <v>19</v>
      </c>
      <c r="B167" s="3" t="s">
        <v>390</v>
      </c>
      <c r="C167" s="5">
        <v>8</v>
      </c>
      <c r="D167" s="5">
        <v>88513169123</v>
      </c>
      <c r="E167" s="5" t="s">
        <v>119</v>
      </c>
      <c r="F167" s="5" t="s">
        <v>20</v>
      </c>
      <c r="G167" s="6">
        <v>7.99</v>
      </c>
      <c r="H167" s="6">
        <v>63.92</v>
      </c>
      <c r="I167" s="9">
        <v>0.1</v>
      </c>
      <c r="J167" s="61">
        <f t="shared" si="2"/>
        <v>6.3920000000000003</v>
      </c>
    </row>
    <row r="168" spans="1:10" ht="12.75" x14ac:dyDescent="0.2">
      <c r="A168" s="10"/>
      <c r="B168" s="44" t="s">
        <v>402</v>
      </c>
      <c r="C168" s="31">
        <v>64</v>
      </c>
      <c r="D168" s="31">
        <v>7780230086</v>
      </c>
      <c r="E168" s="31" t="s">
        <v>110</v>
      </c>
      <c r="F168" s="31" t="s">
        <v>20</v>
      </c>
      <c r="G168" s="32">
        <v>4.49</v>
      </c>
      <c r="H168" s="32">
        <v>287.36</v>
      </c>
      <c r="I168" s="9">
        <v>0.1</v>
      </c>
      <c r="J168" s="61">
        <f t="shared" si="2"/>
        <v>28.736000000000004</v>
      </c>
    </row>
    <row r="169" spans="1:10" ht="12.75" x14ac:dyDescent="0.2">
      <c r="A169" s="10"/>
      <c r="B169" s="36" t="s">
        <v>402</v>
      </c>
      <c r="C169" s="36">
        <v>48</v>
      </c>
      <c r="D169" s="36">
        <v>63806027914</v>
      </c>
      <c r="E169" s="36" t="s">
        <v>403</v>
      </c>
      <c r="F169" s="36" t="s">
        <v>20</v>
      </c>
      <c r="G169" s="37">
        <v>5.99</v>
      </c>
      <c r="H169" s="37">
        <v>287.52</v>
      </c>
      <c r="I169" s="9">
        <v>0.1</v>
      </c>
      <c r="J169" s="61">
        <f t="shared" si="2"/>
        <v>28.751999999999999</v>
      </c>
    </row>
    <row r="170" spans="1:10" ht="12.75" x14ac:dyDescent="0.2">
      <c r="A170" s="10"/>
      <c r="B170" s="36" t="s">
        <v>402</v>
      </c>
      <c r="C170" s="36">
        <v>200</v>
      </c>
      <c r="D170" s="36">
        <v>4077309241</v>
      </c>
      <c r="E170" s="36" t="s">
        <v>94</v>
      </c>
      <c r="F170" s="36" t="s">
        <v>20</v>
      </c>
      <c r="G170" s="37">
        <v>5</v>
      </c>
      <c r="H170" s="37">
        <v>1000</v>
      </c>
      <c r="I170" s="9">
        <v>0.1</v>
      </c>
      <c r="J170" s="61">
        <f t="shared" si="2"/>
        <v>100</v>
      </c>
    </row>
    <row r="171" spans="1:10" ht="12.75" x14ac:dyDescent="0.2">
      <c r="A171" s="10"/>
      <c r="B171" s="36" t="s">
        <v>402</v>
      </c>
      <c r="C171" s="36">
        <v>27</v>
      </c>
      <c r="D171" s="36">
        <v>49062050642</v>
      </c>
      <c r="E171" s="36" t="s">
        <v>99</v>
      </c>
      <c r="F171" s="36" t="s">
        <v>20</v>
      </c>
      <c r="G171" s="37">
        <v>10</v>
      </c>
      <c r="H171" s="37">
        <v>270</v>
      </c>
      <c r="I171" s="9">
        <v>0.1</v>
      </c>
      <c r="J171" s="61">
        <f t="shared" si="2"/>
        <v>27</v>
      </c>
    </row>
    <row r="172" spans="1:10" ht="12.75" x14ac:dyDescent="0.2">
      <c r="A172" s="10"/>
      <c r="B172" s="36" t="s">
        <v>402</v>
      </c>
      <c r="C172" s="36">
        <v>3</v>
      </c>
      <c r="D172" s="36">
        <v>49324020060</v>
      </c>
      <c r="E172" s="36" t="s">
        <v>394</v>
      </c>
      <c r="F172" s="36" t="s">
        <v>20</v>
      </c>
      <c r="G172" s="37">
        <v>55.99</v>
      </c>
      <c r="H172" s="37">
        <v>167.97</v>
      </c>
      <c r="I172" s="9">
        <v>0.1</v>
      </c>
      <c r="J172" s="61">
        <f t="shared" si="2"/>
        <v>16.797000000000001</v>
      </c>
    </row>
    <row r="173" spans="1:10" ht="12.75" x14ac:dyDescent="0.2">
      <c r="A173" s="10"/>
      <c r="B173" s="36" t="s">
        <v>402</v>
      </c>
      <c r="C173" s="36">
        <v>10</v>
      </c>
      <c r="D173" s="36">
        <v>49064041495</v>
      </c>
      <c r="E173" s="36" t="s">
        <v>102</v>
      </c>
      <c r="F173" s="36" t="s">
        <v>20</v>
      </c>
      <c r="G173" s="37">
        <v>10</v>
      </c>
      <c r="H173" s="37">
        <v>100</v>
      </c>
      <c r="I173" s="9">
        <v>0.1</v>
      </c>
      <c r="J173" s="61">
        <f t="shared" si="2"/>
        <v>10</v>
      </c>
    </row>
    <row r="174" spans="1:10" ht="12.75" x14ac:dyDescent="0.2">
      <c r="A174" s="10"/>
      <c r="B174" s="36" t="s">
        <v>402</v>
      </c>
      <c r="C174" s="36">
        <v>24</v>
      </c>
      <c r="D174" s="36">
        <v>30041010495</v>
      </c>
      <c r="E174" s="36" t="s">
        <v>120</v>
      </c>
      <c r="F174" s="36" t="s">
        <v>20</v>
      </c>
      <c r="G174" s="37">
        <v>8.99</v>
      </c>
      <c r="H174" s="37">
        <v>215.76</v>
      </c>
      <c r="I174" s="9">
        <v>0.1</v>
      </c>
      <c r="J174" s="61">
        <f t="shared" si="2"/>
        <v>21.576000000000001</v>
      </c>
    </row>
    <row r="175" spans="1:10" ht="12.75" x14ac:dyDescent="0.2">
      <c r="A175" s="10"/>
      <c r="B175" s="36" t="s">
        <v>402</v>
      </c>
      <c r="C175" s="36">
        <v>48</v>
      </c>
      <c r="D175" s="36">
        <v>3600047544</v>
      </c>
      <c r="E175" s="36" t="s">
        <v>115</v>
      </c>
      <c r="F175" s="36" t="s">
        <v>20</v>
      </c>
      <c r="G175" s="37">
        <v>9.39</v>
      </c>
      <c r="H175" s="37">
        <v>450.72</v>
      </c>
      <c r="I175" s="9">
        <v>0.1</v>
      </c>
      <c r="J175" s="61">
        <f t="shared" si="2"/>
        <v>45.072000000000003</v>
      </c>
    </row>
    <row r="176" spans="1:10" ht="12.75" x14ac:dyDescent="0.2">
      <c r="A176" s="10" t="s">
        <v>19</v>
      </c>
      <c r="B176" s="3" t="s">
        <v>402</v>
      </c>
      <c r="C176" s="5">
        <v>24</v>
      </c>
      <c r="D176" s="5">
        <v>490320196222</v>
      </c>
      <c r="E176" s="5" t="s">
        <v>81</v>
      </c>
      <c r="F176" s="36" t="s">
        <v>20</v>
      </c>
      <c r="G176" s="6">
        <v>9</v>
      </c>
      <c r="H176" s="6">
        <v>216</v>
      </c>
      <c r="I176" s="9">
        <v>0.1</v>
      </c>
      <c r="J176" s="61">
        <f t="shared" si="2"/>
        <v>21.6</v>
      </c>
    </row>
    <row r="177" spans="1:10" ht="12.75" x14ac:dyDescent="0.2">
      <c r="A177" s="10"/>
      <c r="B177" s="44" t="s">
        <v>404</v>
      </c>
      <c r="C177" s="31">
        <v>20</v>
      </c>
      <c r="D177" s="31">
        <v>2820889422</v>
      </c>
      <c r="E177" s="31" t="s">
        <v>405</v>
      </c>
      <c r="F177" s="31" t="s">
        <v>11</v>
      </c>
      <c r="G177" s="32">
        <v>32.99</v>
      </c>
      <c r="H177" s="32">
        <v>659.8</v>
      </c>
      <c r="I177" s="9">
        <v>0.20100000000000001</v>
      </c>
      <c r="J177" s="61">
        <f t="shared" si="2"/>
        <v>132.6198</v>
      </c>
    </row>
    <row r="178" spans="1:10" ht="12.75" x14ac:dyDescent="0.2">
      <c r="A178" s="10" t="s">
        <v>18</v>
      </c>
      <c r="B178" s="3" t="s">
        <v>404</v>
      </c>
      <c r="C178" s="5">
        <v>60</v>
      </c>
      <c r="D178" s="5">
        <v>82180852249</v>
      </c>
      <c r="E178" s="5" t="s">
        <v>406</v>
      </c>
      <c r="F178" s="5" t="s">
        <v>11</v>
      </c>
      <c r="G178" s="6">
        <v>24.99</v>
      </c>
      <c r="H178" s="6">
        <v>1499.4</v>
      </c>
      <c r="I178" s="9">
        <v>0.20100000000000001</v>
      </c>
      <c r="J178" s="61">
        <f t="shared" si="2"/>
        <v>301.37940000000003</v>
      </c>
    </row>
    <row r="179" spans="1:10" ht="12.75" x14ac:dyDescent="0.2">
      <c r="A179" s="10"/>
      <c r="B179" s="44" t="s">
        <v>407</v>
      </c>
      <c r="C179" s="31">
        <v>6</v>
      </c>
      <c r="D179" s="31">
        <v>6224340353</v>
      </c>
      <c r="E179" s="31" t="s">
        <v>243</v>
      </c>
      <c r="F179" s="31" t="s">
        <v>20</v>
      </c>
      <c r="G179" s="32">
        <v>64.989999999999995</v>
      </c>
      <c r="H179" s="32">
        <v>389.94</v>
      </c>
      <c r="I179" s="9">
        <v>0.20100000000000001</v>
      </c>
      <c r="J179" s="61">
        <f t="shared" si="2"/>
        <v>78.377940000000009</v>
      </c>
    </row>
    <row r="180" spans="1:10" ht="12.75" x14ac:dyDescent="0.2">
      <c r="A180" s="10"/>
      <c r="B180" s="36" t="s">
        <v>407</v>
      </c>
      <c r="C180" s="36">
        <v>3</v>
      </c>
      <c r="D180" s="36">
        <v>191908024462</v>
      </c>
      <c r="E180" s="34" t="s">
        <v>244</v>
      </c>
      <c r="F180" s="36" t="s">
        <v>20</v>
      </c>
      <c r="G180" s="37">
        <v>29.99</v>
      </c>
      <c r="H180" s="37">
        <v>89.97</v>
      </c>
      <c r="I180" s="9">
        <v>0.20100000000000001</v>
      </c>
      <c r="J180" s="61">
        <f t="shared" si="2"/>
        <v>18.083970000000001</v>
      </c>
    </row>
    <row r="181" spans="1:10" ht="12.75" x14ac:dyDescent="0.2">
      <c r="A181" s="10"/>
      <c r="B181" s="36" t="s">
        <v>407</v>
      </c>
      <c r="C181" s="36">
        <v>1</v>
      </c>
      <c r="D181" s="36">
        <v>6224340860</v>
      </c>
      <c r="E181" s="36" t="s">
        <v>113</v>
      </c>
      <c r="F181" s="36" t="s">
        <v>20</v>
      </c>
      <c r="G181" s="37">
        <v>69.989999999999995</v>
      </c>
      <c r="H181" s="37">
        <v>69.989999999999995</v>
      </c>
      <c r="I181" s="9">
        <v>0.20100000000000001</v>
      </c>
      <c r="J181" s="61">
        <f t="shared" si="2"/>
        <v>14.06799</v>
      </c>
    </row>
    <row r="182" spans="1:10" ht="12.75" x14ac:dyDescent="0.2">
      <c r="A182" s="10"/>
      <c r="B182" s="36" t="s">
        <v>407</v>
      </c>
      <c r="C182" s="36">
        <v>12</v>
      </c>
      <c r="D182" s="36">
        <v>80629305639</v>
      </c>
      <c r="E182" s="36" t="s">
        <v>121</v>
      </c>
      <c r="F182" s="36" t="s">
        <v>20</v>
      </c>
      <c r="G182" s="37">
        <v>19.989999999999998</v>
      </c>
      <c r="H182" s="37">
        <v>239.88</v>
      </c>
      <c r="I182" s="9">
        <v>0.20100000000000001</v>
      </c>
      <c r="J182" s="61">
        <f t="shared" si="2"/>
        <v>48.215879999999999</v>
      </c>
    </row>
    <row r="183" spans="1:10" ht="12.75" x14ac:dyDescent="0.2">
      <c r="A183" s="10" t="s">
        <v>18</v>
      </c>
      <c r="B183" s="3" t="s">
        <v>407</v>
      </c>
      <c r="C183" s="5">
        <v>8</v>
      </c>
      <c r="D183" s="5">
        <v>49067080667</v>
      </c>
      <c r="E183" s="5" t="s">
        <v>116</v>
      </c>
      <c r="F183" s="5" t="s">
        <v>20</v>
      </c>
      <c r="G183" s="6">
        <v>20</v>
      </c>
      <c r="H183" s="6">
        <v>160</v>
      </c>
      <c r="I183" s="9">
        <v>0.20100000000000001</v>
      </c>
      <c r="J183" s="61">
        <f t="shared" si="2"/>
        <v>32.160000000000004</v>
      </c>
    </row>
    <row r="184" spans="1:10" ht="12.75" x14ac:dyDescent="0.2">
      <c r="A184" s="10"/>
      <c r="B184" s="44" t="s">
        <v>408</v>
      </c>
      <c r="C184" s="31">
        <v>1</v>
      </c>
      <c r="D184" s="31">
        <v>19136020763</v>
      </c>
      <c r="E184" s="31" t="s">
        <v>409</v>
      </c>
      <c r="F184" s="31" t="s">
        <v>20</v>
      </c>
      <c r="G184" s="32">
        <v>69.989999999999995</v>
      </c>
      <c r="H184" s="32">
        <v>69.989999999999995</v>
      </c>
      <c r="I184" s="9">
        <v>0.20100000000000001</v>
      </c>
      <c r="J184" s="61">
        <f t="shared" si="2"/>
        <v>14.06799</v>
      </c>
    </row>
    <row r="185" spans="1:10" ht="12.75" x14ac:dyDescent="0.2">
      <c r="A185" s="10"/>
      <c r="B185" s="36" t="s">
        <v>408</v>
      </c>
      <c r="C185" s="36">
        <v>1</v>
      </c>
      <c r="D185" s="36">
        <v>67744615168</v>
      </c>
      <c r="E185" s="36" t="s">
        <v>410</v>
      </c>
      <c r="F185" s="36" t="s">
        <v>20</v>
      </c>
      <c r="G185" s="37">
        <v>139.99</v>
      </c>
      <c r="H185" s="37">
        <v>139.99</v>
      </c>
      <c r="I185" s="9">
        <v>0.20100000000000001</v>
      </c>
      <c r="J185" s="61">
        <f t="shared" si="2"/>
        <v>28.137990000000002</v>
      </c>
    </row>
    <row r="186" spans="1:10" ht="12.75" x14ac:dyDescent="0.2">
      <c r="A186" s="10"/>
      <c r="B186" s="36" t="s">
        <v>408</v>
      </c>
      <c r="C186" s="36">
        <v>12</v>
      </c>
      <c r="D186" s="36">
        <v>7936301494</v>
      </c>
      <c r="E186" s="36" t="s">
        <v>125</v>
      </c>
      <c r="F186" s="36" t="s">
        <v>20</v>
      </c>
      <c r="G186" s="37">
        <v>9.99</v>
      </c>
      <c r="H186" s="37">
        <v>119.88</v>
      </c>
      <c r="I186" s="9">
        <v>0.20100000000000001</v>
      </c>
      <c r="J186" s="61">
        <f t="shared" si="2"/>
        <v>24.095880000000001</v>
      </c>
    </row>
    <row r="187" spans="1:10" ht="12.75" x14ac:dyDescent="0.2">
      <c r="A187" s="10"/>
      <c r="B187" s="36" t="s">
        <v>408</v>
      </c>
      <c r="C187" s="36">
        <v>2</v>
      </c>
      <c r="D187" s="36">
        <v>49070011090</v>
      </c>
      <c r="E187" s="36" t="s">
        <v>130</v>
      </c>
      <c r="F187" s="36" t="s">
        <v>20</v>
      </c>
      <c r="G187" s="37">
        <v>17.989999999999998</v>
      </c>
      <c r="H187" s="37">
        <v>35.979999999999997</v>
      </c>
      <c r="I187" s="9">
        <v>0.20100000000000001</v>
      </c>
      <c r="J187" s="61">
        <f t="shared" si="2"/>
        <v>7.2319800000000001</v>
      </c>
    </row>
    <row r="188" spans="1:10" ht="12.75" x14ac:dyDescent="0.2">
      <c r="A188" s="10" t="s">
        <v>18</v>
      </c>
      <c r="B188" s="3" t="s">
        <v>408</v>
      </c>
      <c r="C188" s="5">
        <v>10</v>
      </c>
      <c r="D188" s="5">
        <v>6224340860</v>
      </c>
      <c r="E188" s="5" t="s">
        <v>113</v>
      </c>
      <c r="F188" s="5" t="s">
        <v>20</v>
      </c>
      <c r="G188" s="6">
        <v>69.989999999999995</v>
      </c>
      <c r="H188" s="6">
        <v>699.9</v>
      </c>
      <c r="I188" s="9">
        <v>0.20100000000000001</v>
      </c>
      <c r="J188" s="61">
        <f t="shared" si="2"/>
        <v>140.6799</v>
      </c>
    </row>
    <row r="189" spans="1:10" ht="12.75" x14ac:dyDescent="0.2">
      <c r="A189" s="10"/>
      <c r="B189" s="44" t="s">
        <v>411</v>
      </c>
      <c r="C189" s="31">
        <v>4</v>
      </c>
      <c r="D189" s="31">
        <v>4077308708</v>
      </c>
      <c r="E189" s="31" t="s">
        <v>412</v>
      </c>
      <c r="F189" s="31" t="s">
        <v>20</v>
      </c>
      <c r="G189" s="32">
        <v>22</v>
      </c>
      <c r="H189" s="32">
        <v>88</v>
      </c>
      <c r="I189" s="9">
        <v>0.20100000000000001</v>
      </c>
      <c r="J189" s="61">
        <f t="shared" si="2"/>
        <v>17.688000000000002</v>
      </c>
    </row>
    <row r="190" spans="1:10" ht="12.75" x14ac:dyDescent="0.2">
      <c r="A190" s="10"/>
      <c r="B190" s="36" t="s">
        <v>411</v>
      </c>
      <c r="C190" s="36">
        <v>12</v>
      </c>
      <c r="D190" s="36">
        <v>49067033719</v>
      </c>
      <c r="E190" s="36" t="s">
        <v>413</v>
      </c>
      <c r="F190" s="36" t="s">
        <v>20</v>
      </c>
      <c r="G190" s="37">
        <v>4.99</v>
      </c>
      <c r="H190" s="37">
        <v>59.88</v>
      </c>
      <c r="I190" s="9">
        <v>0.20100000000000001</v>
      </c>
      <c r="J190" s="61">
        <f t="shared" si="2"/>
        <v>12.035880000000001</v>
      </c>
    </row>
    <row r="191" spans="1:10" ht="12.75" x14ac:dyDescent="0.2">
      <c r="A191" s="10"/>
      <c r="B191" s="36" t="s">
        <v>411</v>
      </c>
      <c r="C191" s="36">
        <v>59</v>
      </c>
      <c r="D191" s="36">
        <v>70052222457</v>
      </c>
      <c r="E191" s="36" t="s">
        <v>414</v>
      </c>
      <c r="F191" s="36" t="s">
        <v>20</v>
      </c>
      <c r="G191" s="37">
        <v>8.99</v>
      </c>
      <c r="H191" s="37">
        <v>530.41</v>
      </c>
      <c r="I191" s="9">
        <v>0.20100000000000001</v>
      </c>
      <c r="J191" s="61">
        <f t="shared" si="2"/>
        <v>106.61241</v>
      </c>
    </row>
    <row r="192" spans="1:10" ht="12.75" x14ac:dyDescent="0.2">
      <c r="A192" s="10"/>
      <c r="B192" s="36" t="s">
        <v>411</v>
      </c>
      <c r="C192" s="36">
        <v>3</v>
      </c>
      <c r="D192" s="36">
        <v>70052222459</v>
      </c>
      <c r="E192" s="36" t="s">
        <v>415</v>
      </c>
      <c r="F192" s="36" t="s">
        <v>20</v>
      </c>
      <c r="G192" s="37">
        <v>8.99</v>
      </c>
      <c r="H192" s="37">
        <v>26.97</v>
      </c>
      <c r="I192" s="9">
        <v>0.20100000000000001</v>
      </c>
      <c r="J192" s="61">
        <f t="shared" si="2"/>
        <v>5.4209700000000005</v>
      </c>
    </row>
    <row r="193" spans="1:10" ht="12.75" x14ac:dyDescent="0.2">
      <c r="A193" s="10" t="s">
        <v>18</v>
      </c>
      <c r="B193" s="3" t="s">
        <v>411</v>
      </c>
      <c r="C193" s="5">
        <v>306</v>
      </c>
      <c r="D193" s="5">
        <v>65728494952</v>
      </c>
      <c r="E193" s="5" t="s">
        <v>416</v>
      </c>
      <c r="F193" s="5" t="s">
        <v>20</v>
      </c>
      <c r="G193" s="6">
        <v>5.99</v>
      </c>
      <c r="H193" s="6">
        <v>1832.94</v>
      </c>
      <c r="I193" s="9">
        <v>0.20100000000000001</v>
      </c>
      <c r="J193" s="61">
        <f t="shared" si="2"/>
        <v>368.42094000000003</v>
      </c>
    </row>
    <row r="194" spans="1:10" ht="12.75" x14ac:dyDescent="0.2">
      <c r="A194" s="42"/>
      <c r="B194" s="36" t="s">
        <v>417</v>
      </c>
      <c r="C194" s="36">
        <v>4</v>
      </c>
      <c r="D194" s="36">
        <v>7538158206</v>
      </c>
      <c r="E194" s="36" t="s">
        <v>418</v>
      </c>
      <c r="F194" s="36" t="s">
        <v>20</v>
      </c>
      <c r="G194" s="37">
        <v>34.99</v>
      </c>
      <c r="H194" s="37">
        <v>139.96</v>
      </c>
      <c r="I194" s="9">
        <v>0.15</v>
      </c>
      <c r="J194" s="61">
        <f t="shared" ref="J194:J257" si="3">H194*I194</f>
        <v>20.994</v>
      </c>
    </row>
    <row r="195" spans="1:10" ht="12.75" x14ac:dyDescent="0.2">
      <c r="A195" s="42"/>
      <c r="B195" s="36" t="s">
        <v>417</v>
      </c>
      <c r="C195" s="36">
        <v>6</v>
      </c>
      <c r="D195" s="36">
        <v>7538158202</v>
      </c>
      <c r="E195" s="36" t="s">
        <v>111</v>
      </c>
      <c r="F195" s="36" t="s">
        <v>20</v>
      </c>
      <c r="G195" s="37">
        <v>16.989999999999998</v>
      </c>
      <c r="H195" s="37">
        <v>101.94</v>
      </c>
      <c r="I195" s="9">
        <v>0.15</v>
      </c>
      <c r="J195" s="61">
        <f t="shared" si="3"/>
        <v>15.290999999999999</v>
      </c>
    </row>
    <row r="196" spans="1:10" ht="12.75" x14ac:dyDescent="0.2">
      <c r="A196" s="56" t="s">
        <v>17</v>
      </c>
      <c r="B196" s="3" t="s">
        <v>417</v>
      </c>
      <c r="C196" s="5">
        <v>7</v>
      </c>
      <c r="D196" s="5">
        <v>7350204369</v>
      </c>
      <c r="E196" s="5" t="s">
        <v>419</v>
      </c>
      <c r="F196" s="5" t="s">
        <v>20</v>
      </c>
      <c r="G196" s="6">
        <v>199.99</v>
      </c>
      <c r="H196" s="6">
        <v>1399.93</v>
      </c>
      <c r="I196" s="9">
        <v>0.15</v>
      </c>
      <c r="J196" s="61">
        <f t="shared" si="3"/>
        <v>209.98949999999999</v>
      </c>
    </row>
    <row r="197" spans="1:10" ht="12.75" x14ac:dyDescent="0.2">
      <c r="A197" s="42"/>
      <c r="B197" s="44" t="s">
        <v>420</v>
      </c>
      <c r="C197" s="31">
        <v>2</v>
      </c>
      <c r="D197" s="31">
        <v>88907036638</v>
      </c>
      <c r="E197" s="31" t="s">
        <v>421</v>
      </c>
      <c r="F197" s="31" t="s">
        <v>20</v>
      </c>
      <c r="G197" s="32">
        <v>29.99</v>
      </c>
      <c r="H197" s="32">
        <v>59.98</v>
      </c>
      <c r="I197" s="9">
        <v>0.15</v>
      </c>
      <c r="J197" s="61">
        <f t="shared" si="3"/>
        <v>8.9969999999999999</v>
      </c>
    </row>
    <row r="198" spans="1:10" ht="12.75" x14ac:dyDescent="0.2">
      <c r="A198" s="42"/>
      <c r="B198" s="36" t="s">
        <v>420</v>
      </c>
      <c r="C198" s="36">
        <v>6</v>
      </c>
      <c r="D198" s="36">
        <v>88578502878</v>
      </c>
      <c r="E198" s="36" t="s">
        <v>422</v>
      </c>
      <c r="F198" s="36" t="s">
        <v>20</v>
      </c>
      <c r="G198" s="37">
        <v>14.99</v>
      </c>
      <c r="H198" s="37">
        <v>89.94</v>
      </c>
      <c r="I198" s="9">
        <v>0.15</v>
      </c>
      <c r="J198" s="61">
        <f t="shared" si="3"/>
        <v>13.491</v>
      </c>
    </row>
    <row r="199" spans="1:10" ht="12.75" x14ac:dyDescent="0.2">
      <c r="A199" s="42"/>
      <c r="B199" s="36" t="s">
        <v>420</v>
      </c>
      <c r="C199" s="36">
        <v>9</v>
      </c>
      <c r="D199" s="36">
        <v>86234200043</v>
      </c>
      <c r="E199" s="36" t="s">
        <v>423</v>
      </c>
      <c r="F199" s="36" t="s">
        <v>20</v>
      </c>
      <c r="G199" s="37">
        <v>13.99</v>
      </c>
      <c r="H199" s="37">
        <v>125.91</v>
      </c>
      <c r="I199" s="9">
        <v>0.15</v>
      </c>
      <c r="J199" s="61">
        <f t="shared" si="3"/>
        <v>18.886499999999998</v>
      </c>
    </row>
    <row r="200" spans="1:10" ht="12.75" x14ac:dyDescent="0.2">
      <c r="A200" s="42"/>
      <c r="B200" s="36" t="s">
        <v>420</v>
      </c>
      <c r="C200" s="36">
        <v>1</v>
      </c>
      <c r="D200" s="36">
        <v>84030704091</v>
      </c>
      <c r="E200" s="36" t="s">
        <v>424</v>
      </c>
      <c r="F200" s="36" t="s">
        <v>20</v>
      </c>
      <c r="G200" s="37">
        <v>64.989999999999995</v>
      </c>
      <c r="H200" s="37">
        <v>64.989999999999995</v>
      </c>
      <c r="I200" s="9">
        <v>0.15</v>
      </c>
      <c r="J200" s="61">
        <f t="shared" si="3"/>
        <v>9.7484999999999982</v>
      </c>
    </row>
    <row r="201" spans="1:10" ht="12.75" x14ac:dyDescent="0.2">
      <c r="A201" s="42"/>
      <c r="B201" s="36" t="s">
        <v>420</v>
      </c>
      <c r="C201" s="36">
        <v>24</v>
      </c>
      <c r="D201" s="36">
        <v>816523028557</v>
      </c>
      <c r="E201" s="36" t="s">
        <v>363</v>
      </c>
      <c r="F201" s="36" t="s">
        <v>20</v>
      </c>
      <c r="G201" s="37">
        <v>9.99</v>
      </c>
      <c r="H201" s="37">
        <v>239.76</v>
      </c>
      <c r="I201" s="9">
        <v>0.15</v>
      </c>
      <c r="J201" s="61">
        <f t="shared" si="3"/>
        <v>35.963999999999999</v>
      </c>
    </row>
    <row r="202" spans="1:10" ht="12.75" x14ac:dyDescent="0.2">
      <c r="A202" s="42"/>
      <c r="B202" s="36" t="s">
        <v>420</v>
      </c>
      <c r="C202" s="36">
        <v>24</v>
      </c>
      <c r="D202" s="36">
        <v>76430229508</v>
      </c>
      <c r="E202" s="36" t="s">
        <v>425</v>
      </c>
      <c r="F202" s="36" t="s">
        <v>20</v>
      </c>
      <c r="G202" s="37">
        <v>45</v>
      </c>
      <c r="H202" s="37">
        <v>1080</v>
      </c>
      <c r="I202" s="9">
        <v>0.15</v>
      </c>
      <c r="J202" s="61">
        <f t="shared" si="3"/>
        <v>162</v>
      </c>
    </row>
    <row r="203" spans="1:10" ht="12.75" x14ac:dyDescent="0.2">
      <c r="A203" s="42"/>
      <c r="B203" s="36" t="s">
        <v>420</v>
      </c>
      <c r="C203" s="36">
        <v>24</v>
      </c>
      <c r="D203" s="36">
        <v>76430201550</v>
      </c>
      <c r="E203" s="36" t="s">
        <v>426</v>
      </c>
      <c r="F203" s="36" t="s">
        <v>20</v>
      </c>
      <c r="G203" s="37">
        <v>25.75</v>
      </c>
      <c r="H203" s="37">
        <v>618</v>
      </c>
      <c r="I203" s="9">
        <v>0.15</v>
      </c>
      <c r="J203" s="61">
        <f t="shared" si="3"/>
        <v>92.7</v>
      </c>
    </row>
    <row r="204" spans="1:10" ht="12.75" x14ac:dyDescent="0.2">
      <c r="A204" s="42"/>
      <c r="B204" s="36" t="s">
        <v>420</v>
      </c>
      <c r="C204" s="36">
        <v>120</v>
      </c>
      <c r="D204" s="36">
        <v>71881347228</v>
      </c>
      <c r="E204" s="36" t="s">
        <v>427</v>
      </c>
      <c r="F204" s="36" t="s">
        <v>20</v>
      </c>
      <c r="G204" s="37">
        <v>1.99</v>
      </c>
      <c r="H204" s="37">
        <v>238.8</v>
      </c>
      <c r="I204" s="9">
        <v>0.15</v>
      </c>
      <c r="J204" s="61">
        <f t="shared" si="3"/>
        <v>35.82</v>
      </c>
    </row>
    <row r="205" spans="1:10" ht="12.75" x14ac:dyDescent="0.2">
      <c r="A205" s="42"/>
      <c r="B205" s="36" t="s">
        <v>420</v>
      </c>
      <c r="C205" s="36">
        <v>4</v>
      </c>
      <c r="D205" s="36">
        <v>630509900435</v>
      </c>
      <c r="E205" s="36" t="s">
        <v>428</v>
      </c>
      <c r="F205" s="36" t="s">
        <v>20</v>
      </c>
      <c r="G205" s="37">
        <v>49.99</v>
      </c>
      <c r="H205" s="37">
        <v>199.96</v>
      </c>
      <c r="I205" s="9">
        <v>0.15</v>
      </c>
      <c r="J205" s="61">
        <f t="shared" si="3"/>
        <v>29.994</v>
      </c>
    </row>
    <row r="206" spans="1:10" ht="12.75" x14ac:dyDescent="0.2">
      <c r="A206" s="42"/>
      <c r="B206" s="36" t="s">
        <v>420</v>
      </c>
      <c r="C206" s="36">
        <v>4</v>
      </c>
      <c r="D206" s="36">
        <v>49002000417</v>
      </c>
      <c r="E206" s="36" t="s">
        <v>429</v>
      </c>
      <c r="F206" s="36" t="s">
        <v>20</v>
      </c>
      <c r="G206" s="37">
        <v>9.99</v>
      </c>
      <c r="H206" s="37">
        <v>39.96</v>
      </c>
      <c r="I206" s="9">
        <v>0.15</v>
      </c>
      <c r="J206" s="61">
        <f t="shared" si="3"/>
        <v>5.9939999999999998</v>
      </c>
    </row>
    <row r="207" spans="1:10" ht="12.75" x14ac:dyDescent="0.2">
      <c r="A207" s="42"/>
      <c r="B207" s="36" t="s">
        <v>420</v>
      </c>
      <c r="C207" s="36">
        <v>4</v>
      </c>
      <c r="D207" s="36">
        <v>30087512222</v>
      </c>
      <c r="E207" s="36" t="s">
        <v>430</v>
      </c>
      <c r="F207" s="36" t="s">
        <v>20</v>
      </c>
      <c r="G207" s="37">
        <v>49.99</v>
      </c>
      <c r="H207" s="37">
        <v>199.96</v>
      </c>
      <c r="I207" s="9">
        <v>0.15</v>
      </c>
      <c r="J207" s="61">
        <f t="shared" si="3"/>
        <v>29.994</v>
      </c>
    </row>
    <row r="208" spans="1:10" ht="12.75" x14ac:dyDescent="0.2">
      <c r="A208" s="42"/>
      <c r="B208" s="36" t="s">
        <v>420</v>
      </c>
      <c r="C208" s="36">
        <v>24</v>
      </c>
      <c r="D208" s="36">
        <v>192136673149</v>
      </c>
      <c r="E208" s="36" t="s">
        <v>431</v>
      </c>
      <c r="F208" s="36" t="s">
        <v>20</v>
      </c>
      <c r="G208" s="37">
        <v>9.99</v>
      </c>
      <c r="H208" s="37">
        <v>239.76</v>
      </c>
      <c r="I208" s="9">
        <v>0.15</v>
      </c>
      <c r="J208" s="61">
        <f t="shared" si="3"/>
        <v>35.963999999999999</v>
      </c>
    </row>
    <row r="209" spans="1:10" ht="12.75" x14ac:dyDescent="0.2">
      <c r="A209" s="42"/>
      <c r="B209" s="36" t="s">
        <v>420</v>
      </c>
      <c r="C209" s="36">
        <v>12</v>
      </c>
      <c r="D209" s="36">
        <v>7940055100</v>
      </c>
      <c r="E209" s="36" t="s">
        <v>432</v>
      </c>
      <c r="F209" s="36" t="s">
        <v>20</v>
      </c>
      <c r="G209" s="37">
        <v>3.89</v>
      </c>
      <c r="H209" s="37">
        <v>46.68</v>
      </c>
      <c r="I209" s="9">
        <v>0.15</v>
      </c>
      <c r="J209" s="61">
        <f t="shared" si="3"/>
        <v>7.0019999999999998</v>
      </c>
    </row>
    <row r="210" spans="1:10" ht="12.75" x14ac:dyDescent="0.2">
      <c r="A210" s="42"/>
      <c r="B210" s="36" t="s">
        <v>420</v>
      </c>
      <c r="C210" s="36">
        <v>96</v>
      </c>
      <c r="D210" s="36">
        <v>76753338356</v>
      </c>
      <c r="E210" s="36" t="s">
        <v>433</v>
      </c>
      <c r="F210" s="36" t="s">
        <v>20</v>
      </c>
      <c r="G210" s="37">
        <v>1.67</v>
      </c>
      <c r="H210" s="37">
        <v>160.32</v>
      </c>
      <c r="I210" s="9">
        <v>0.15</v>
      </c>
      <c r="J210" s="61">
        <f t="shared" si="3"/>
        <v>24.047999999999998</v>
      </c>
    </row>
    <row r="211" spans="1:10" ht="12.75" x14ac:dyDescent="0.2">
      <c r="A211" s="42"/>
      <c r="B211" s="36" t="s">
        <v>420</v>
      </c>
      <c r="C211" s="36">
        <v>12</v>
      </c>
      <c r="D211" s="36">
        <v>7553605041</v>
      </c>
      <c r="E211" s="36" t="s">
        <v>434</v>
      </c>
      <c r="F211" s="36" t="s">
        <v>20</v>
      </c>
      <c r="G211" s="37">
        <v>4.99</v>
      </c>
      <c r="H211" s="37">
        <v>59.88</v>
      </c>
      <c r="I211" s="9">
        <v>0.15</v>
      </c>
      <c r="J211" s="61">
        <f t="shared" si="3"/>
        <v>8.9819999999999993</v>
      </c>
    </row>
    <row r="212" spans="1:10" ht="12.75" x14ac:dyDescent="0.2">
      <c r="A212" s="42"/>
      <c r="B212" s="36" t="s">
        <v>420</v>
      </c>
      <c r="C212" s="36">
        <v>4</v>
      </c>
      <c r="D212" s="36">
        <v>7385202745</v>
      </c>
      <c r="E212" s="36" t="s">
        <v>435</v>
      </c>
      <c r="F212" s="36" t="s">
        <v>20</v>
      </c>
      <c r="G212" s="37">
        <v>4.99</v>
      </c>
      <c r="H212" s="37">
        <v>19.96</v>
      </c>
      <c r="I212" s="9">
        <v>0.15</v>
      </c>
      <c r="J212" s="61">
        <f t="shared" si="3"/>
        <v>2.9940000000000002</v>
      </c>
    </row>
    <row r="213" spans="1:10" ht="12.75" x14ac:dyDescent="0.2">
      <c r="A213" s="42"/>
      <c r="B213" s="36" t="s">
        <v>420</v>
      </c>
      <c r="C213" s="36">
        <v>48</v>
      </c>
      <c r="D213" s="36">
        <v>7164103050</v>
      </c>
      <c r="E213" s="36" t="s">
        <v>436</v>
      </c>
      <c r="F213" s="36" t="s">
        <v>20</v>
      </c>
      <c r="G213" s="37">
        <v>4.49</v>
      </c>
      <c r="H213" s="37">
        <v>215.52</v>
      </c>
      <c r="I213" s="9">
        <v>0.15</v>
      </c>
      <c r="J213" s="61">
        <f t="shared" si="3"/>
        <v>32.328000000000003</v>
      </c>
    </row>
    <row r="214" spans="1:10" ht="12.75" x14ac:dyDescent="0.2">
      <c r="A214" s="42"/>
      <c r="B214" s="36" t="s">
        <v>420</v>
      </c>
      <c r="C214" s="36">
        <v>12</v>
      </c>
      <c r="D214" s="36">
        <v>7003865008</v>
      </c>
      <c r="E214" s="36" t="s">
        <v>134</v>
      </c>
      <c r="F214" s="36" t="s">
        <v>20</v>
      </c>
      <c r="G214" s="37">
        <v>6.99</v>
      </c>
      <c r="H214" s="37">
        <v>83.88</v>
      </c>
      <c r="I214" s="9">
        <v>0.15</v>
      </c>
      <c r="J214" s="61">
        <f t="shared" si="3"/>
        <v>12.581999999999999</v>
      </c>
    </row>
    <row r="215" spans="1:10" ht="12.75" x14ac:dyDescent="0.2">
      <c r="A215" s="42"/>
      <c r="B215" s="36" t="s">
        <v>420</v>
      </c>
      <c r="C215" s="36">
        <v>12</v>
      </c>
      <c r="D215" s="36">
        <v>3980006610</v>
      </c>
      <c r="E215" s="36" t="s">
        <v>437</v>
      </c>
      <c r="F215" s="36" t="s">
        <v>20</v>
      </c>
      <c r="G215" s="37">
        <v>6.99</v>
      </c>
      <c r="H215" s="37">
        <v>83.88</v>
      </c>
      <c r="I215" s="9">
        <v>0.15</v>
      </c>
      <c r="J215" s="61">
        <f t="shared" si="3"/>
        <v>12.581999999999999</v>
      </c>
    </row>
    <row r="216" spans="1:10" ht="12.75" x14ac:dyDescent="0.2">
      <c r="A216" s="42"/>
      <c r="B216" s="36" t="s">
        <v>420</v>
      </c>
      <c r="C216" s="36">
        <v>6</v>
      </c>
      <c r="D216" s="36">
        <v>3980004158</v>
      </c>
      <c r="E216" s="36" t="s">
        <v>438</v>
      </c>
      <c r="F216" s="36" t="s">
        <v>20</v>
      </c>
      <c r="G216" s="37">
        <v>4.49</v>
      </c>
      <c r="H216" s="37">
        <v>26.94</v>
      </c>
      <c r="I216" s="9">
        <v>0.15</v>
      </c>
      <c r="J216" s="61">
        <f t="shared" si="3"/>
        <v>4.0410000000000004</v>
      </c>
    </row>
    <row r="217" spans="1:10" ht="12.75" x14ac:dyDescent="0.2">
      <c r="A217" s="42"/>
      <c r="B217" s="36" t="s">
        <v>420</v>
      </c>
      <c r="C217" s="36">
        <v>4</v>
      </c>
      <c r="D217" s="36">
        <v>37531073869</v>
      </c>
      <c r="E217" s="36" t="s">
        <v>81</v>
      </c>
      <c r="F217" s="36" t="s">
        <v>20</v>
      </c>
      <c r="G217" s="37">
        <v>12.74</v>
      </c>
      <c r="H217" s="37">
        <v>50.96</v>
      </c>
      <c r="I217" s="9">
        <v>0.15</v>
      </c>
      <c r="J217" s="61">
        <f t="shared" si="3"/>
        <v>7.6440000000000001</v>
      </c>
    </row>
    <row r="218" spans="1:10" ht="12.75" x14ac:dyDescent="0.2">
      <c r="A218" s="42"/>
      <c r="B218" s="36" t="s">
        <v>420</v>
      </c>
      <c r="C218" s="36">
        <v>219</v>
      </c>
      <c r="D218" s="36">
        <v>3700079468</v>
      </c>
      <c r="E218" s="36" t="s">
        <v>439</v>
      </c>
      <c r="F218" s="36" t="s">
        <v>20</v>
      </c>
      <c r="G218" s="37">
        <v>3.69</v>
      </c>
      <c r="H218" s="37">
        <v>808.11</v>
      </c>
      <c r="I218" s="9">
        <v>0.15</v>
      </c>
      <c r="J218" s="61">
        <f t="shared" si="3"/>
        <v>121.2165</v>
      </c>
    </row>
    <row r="219" spans="1:10" ht="12.75" x14ac:dyDescent="0.2">
      <c r="A219" s="42"/>
      <c r="B219" s="36" t="s">
        <v>420</v>
      </c>
      <c r="C219" s="36">
        <v>12</v>
      </c>
      <c r="D219" s="36">
        <v>3600050161</v>
      </c>
      <c r="E219" s="36" t="s">
        <v>440</v>
      </c>
      <c r="F219" s="36" t="s">
        <v>20</v>
      </c>
      <c r="G219" s="37">
        <v>4.99</v>
      </c>
      <c r="H219" s="37">
        <v>59.88</v>
      </c>
      <c r="I219" s="9">
        <v>0.15</v>
      </c>
      <c r="J219" s="61">
        <f t="shared" si="3"/>
        <v>8.9819999999999993</v>
      </c>
    </row>
    <row r="220" spans="1:10" ht="12.75" x14ac:dyDescent="0.2">
      <c r="A220" s="56" t="s">
        <v>17</v>
      </c>
      <c r="B220" s="3" t="s">
        <v>420</v>
      </c>
      <c r="C220" s="5">
        <v>12</v>
      </c>
      <c r="D220" s="5">
        <v>43168212533</v>
      </c>
      <c r="E220" s="5" t="s">
        <v>441</v>
      </c>
      <c r="F220" s="5" t="s">
        <v>20</v>
      </c>
      <c r="G220" s="6">
        <v>8.7899999999999991</v>
      </c>
      <c r="H220" s="6">
        <v>105.48</v>
      </c>
      <c r="I220" s="9">
        <v>0.15</v>
      </c>
      <c r="J220" s="61">
        <f t="shared" si="3"/>
        <v>15.821999999999999</v>
      </c>
    </row>
    <row r="221" spans="1:10" ht="12.75" x14ac:dyDescent="0.2">
      <c r="A221" s="42"/>
      <c r="B221" s="36" t="s">
        <v>442</v>
      </c>
      <c r="C221" s="36">
        <v>6</v>
      </c>
      <c r="D221" s="36">
        <v>88302810174</v>
      </c>
      <c r="E221" s="36" t="s">
        <v>443</v>
      </c>
      <c r="F221" s="36" t="s">
        <v>11</v>
      </c>
      <c r="G221" s="37">
        <v>10</v>
      </c>
      <c r="H221" s="37">
        <v>60</v>
      </c>
      <c r="I221" s="9">
        <v>0.15</v>
      </c>
      <c r="J221" s="61">
        <f t="shared" si="3"/>
        <v>9</v>
      </c>
    </row>
    <row r="222" spans="1:10" ht="12.75" x14ac:dyDescent="0.2">
      <c r="A222" s="42"/>
      <c r="B222" s="36" t="s">
        <v>442</v>
      </c>
      <c r="C222" s="36">
        <v>2</v>
      </c>
      <c r="D222" s="36">
        <v>84244512981</v>
      </c>
      <c r="E222" s="36" t="s">
        <v>444</v>
      </c>
      <c r="F222" s="36" t="s">
        <v>11</v>
      </c>
      <c r="G222" s="37">
        <v>25</v>
      </c>
      <c r="H222" s="37">
        <v>50</v>
      </c>
      <c r="I222" s="9">
        <v>0.15</v>
      </c>
      <c r="J222" s="61">
        <f t="shared" si="3"/>
        <v>7.5</v>
      </c>
    </row>
    <row r="223" spans="1:10" ht="12.75" x14ac:dyDescent="0.2">
      <c r="A223" s="42"/>
      <c r="B223" s="36" t="s">
        <v>442</v>
      </c>
      <c r="C223" s="36">
        <v>36</v>
      </c>
      <c r="D223" s="36">
        <v>68436428131</v>
      </c>
      <c r="E223" s="36" t="s">
        <v>445</v>
      </c>
      <c r="F223" s="36" t="s">
        <v>11</v>
      </c>
      <c r="G223" s="37">
        <v>7</v>
      </c>
      <c r="H223" s="37">
        <v>252</v>
      </c>
      <c r="I223" s="9">
        <v>0.15</v>
      </c>
      <c r="J223" s="61">
        <f t="shared" si="3"/>
        <v>37.799999999999997</v>
      </c>
    </row>
    <row r="224" spans="1:10" ht="12.75" x14ac:dyDescent="0.2">
      <c r="A224" s="42"/>
      <c r="B224" s="36" t="s">
        <v>442</v>
      </c>
      <c r="C224" s="36">
        <v>8</v>
      </c>
      <c r="D224" s="36">
        <v>49240435375</v>
      </c>
      <c r="E224" s="36" t="s">
        <v>446</v>
      </c>
      <c r="F224" s="36" t="s">
        <v>11</v>
      </c>
      <c r="G224" s="37">
        <v>10</v>
      </c>
      <c r="H224" s="37">
        <v>80</v>
      </c>
      <c r="I224" s="9">
        <v>0.15</v>
      </c>
      <c r="J224" s="61">
        <f t="shared" si="3"/>
        <v>12</v>
      </c>
    </row>
    <row r="225" spans="1:10" ht="12.75" x14ac:dyDescent="0.2">
      <c r="A225" s="42"/>
      <c r="B225" s="36" t="s">
        <v>442</v>
      </c>
      <c r="C225" s="36">
        <v>8</v>
      </c>
      <c r="D225" s="36">
        <v>49240435021</v>
      </c>
      <c r="E225" s="36" t="s">
        <v>447</v>
      </c>
      <c r="F225" s="36" t="s">
        <v>11</v>
      </c>
      <c r="G225" s="37">
        <v>6</v>
      </c>
      <c r="H225" s="37">
        <v>48</v>
      </c>
      <c r="I225" s="9">
        <v>0.15</v>
      </c>
      <c r="J225" s="61">
        <f t="shared" si="3"/>
        <v>7.1999999999999993</v>
      </c>
    </row>
    <row r="226" spans="1:10" ht="12.75" x14ac:dyDescent="0.2">
      <c r="A226" s="42"/>
      <c r="B226" s="36" t="s">
        <v>442</v>
      </c>
      <c r="C226" s="36">
        <v>24</v>
      </c>
      <c r="D226" s="36">
        <v>49240434943</v>
      </c>
      <c r="E226" s="36" t="s">
        <v>448</v>
      </c>
      <c r="F226" s="36" t="s">
        <v>11</v>
      </c>
      <c r="G226" s="37">
        <v>6</v>
      </c>
      <c r="H226" s="37">
        <v>144</v>
      </c>
      <c r="I226" s="9">
        <v>0.15</v>
      </c>
      <c r="J226" s="61">
        <f t="shared" si="3"/>
        <v>21.599999999999998</v>
      </c>
    </row>
    <row r="227" spans="1:10" ht="12.75" x14ac:dyDescent="0.2">
      <c r="A227" s="42"/>
      <c r="B227" s="36" t="s">
        <v>442</v>
      </c>
      <c r="C227" s="36">
        <v>12</v>
      </c>
      <c r="D227" s="36">
        <v>49240434757</v>
      </c>
      <c r="E227" s="36" t="s">
        <v>449</v>
      </c>
      <c r="F227" s="36" t="s">
        <v>11</v>
      </c>
      <c r="G227" s="37">
        <v>5</v>
      </c>
      <c r="H227" s="37">
        <v>60</v>
      </c>
      <c r="I227" s="9">
        <v>0.15</v>
      </c>
      <c r="J227" s="61">
        <f t="shared" si="3"/>
        <v>9</v>
      </c>
    </row>
    <row r="228" spans="1:10" ht="12.75" x14ac:dyDescent="0.2">
      <c r="A228" s="42"/>
      <c r="B228" s="36" t="s">
        <v>442</v>
      </c>
      <c r="C228" s="36">
        <v>1</v>
      </c>
      <c r="D228" s="36">
        <v>49240434638</v>
      </c>
      <c r="E228" s="36" t="s">
        <v>105</v>
      </c>
      <c r="F228" s="36" t="s">
        <v>11</v>
      </c>
      <c r="G228" s="37">
        <v>30</v>
      </c>
      <c r="H228" s="37">
        <v>30</v>
      </c>
      <c r="I228" s="9">
        <v>0.15</v>
      </c>
      <c r="J228" s="61">
        <f t="shared" si="3"/>
        <v>4.5</v>
      </c>
    </row>
    <row r="229" spans="1:10" ht="12.75" x14ac:dyDescent="0.2">
      <c r="A229" s="42"/>
      <c r="B229" s="36" t="s">
        <v>442</v>
      </c>
      <c r="C229" s="36">
        <v>6</v>
      </c>
      <c r="D229" s="36">
        <v>49240434535</v>
      </c>
      <c r="E229" s="36" t="s">
        <v>450</v>
      </c>
      <c r="F229" s="36" t="s">
        <v>11</v>
      </c>
      <c r="G229" s="37">
        <v>15</v>
      </c>
      <c r="H229" s="37">
        <v>90</v>
      </c>
      <c r="I229" s="9">
        <v>0.15</v>
      </c>
      <c r="J229" s="61">
        <f t="shared" si="3"/>
        <v>13.5</v>
      </c>
    </row>
    <row r="230" spans="1:10" ht="12.75" x14ac:dyDescent="0.2">
      <c r="A230" s="42"/>
      <c r="B230" s="36" t="s">
        <v>442</v>
      </c>
      <c r="C230" s="36">
        <v>24</v>
      </c>
      <c r="D230" s="36">
        <v>49240434521</v>
      </c>
      <c r="E230" s="36" t="s">
        <v>451</v>
      </c>
      <c r="F230" s="36" t="s">
        <v>11</v>
      </c>
      <c r="G230" s="37">
        <v>10</v>
      </c>
      <c r="H230" s="37">
        <v>240</v>
      </c>
      <c r="I230" s="9">
        <v>0.15</v>
      </c>
      <c r="J230" s="61">
        <f t="shared" si="3"/>
        <v>36</v>
      </c>
    </row>
    <row r="231" spans="1:10" ht="12.75" x14ac:dyDescent="0.2">
      <c r="A231" s="42"/>
      <c r="B231" s="36" t="s">
        <v>442</v>
      </c>
      <c r="C231" s="36">
        <v>1</v>
      </c>
      <c r="D231" s="36">
        <v>49240434464</v>
      </c>
      <c r="E231" s="36" t="s">
        <v>452</v>
      </c>
      <c r="F231" s="36" t="s">
        <v>11</v>
      </c>
      <c r="G231" s="37">
        <v>30</v>
      </c>
      <c r="H231" s="37">
        <v>30</v>
      </c>
      <c r="I231" s="9">
        <v>0.15</v>
      </c>
      <c r="J231" s="61">
        <f t="shared" si="3"/>
        <v>4.5</v>
      </c>
    </row>
    <row r="232" spans="1:10" ht="12.75" x14ac:dyDescent="0.2">
      <c r="A232" s="42"/>
      <c r="B232" s="36" t="s">
        <v>442</v>
      </c>
      <c r="C232" s="36">
        <v>6</v>
      </c>
      <c r="D232" s="36">
        <v>19190800718</v>
      </c>
      <c r="E232" s="36" t="s">
        <v>453</v>
      </c>
      <c r="F232" s="36" t="s">
        <v>11</v>
      </c>
      <c r="G232" s="37">
        <v>15</v>
      </c>
      <c r="H232" s="37">
        <v>90</v>
      </c>
      <c r="I232" s="9">
        <v>0.15</v>
      </c>
      <c r="J232" s="61">
        <f t="shared" si="3"/>
        <v>13.5</v>
      </c>
    </row>
    <row r="233" spans="1:10" ht="12.75" x14ac:dyDescent="0.2">
      <c r="A233" s="42"/>
      <c r="B233" s="36" t="s">
        <v>442</v>
      </c>
      <c r="C233" s="36">
        <v>2</v>
      </c>
      <c r="D233" s="36">
        <v>19124520522</v>
      </c>
      <c r="E233" s="36" t="s">
        <v>454</v>
      </c>
      <c r="F233" s="36" t="s">
        <v>11</v>
      </c>
      <c r="G233" s="37">
        <v>20</v>
      </c>
      <c r="H233" s="37">
        <v>40</v>
      </c>
      <c r="I233" s="9">
        <v>0.15</v>
      </c>
      <c r="J233" s="61">
        <f t="shared" si="3"/>
        <v>6</v>
      </c>
    </row>
    <row r="234" spans="1:10" ht="12.75" x14ac:dyDescent="0.2">
      <c r="A234" s="42"/>
      <c r="B234" s="36" t="s">
        <v>442</v>
      </c>
      <c r="C234" s="36">
        <v>8</v>
      </c>
      <c r="D234" s="36">
        <v>8443194519</v>
      </c>
      <c r="E234" s="36" t="s">
        <v>455</v>
      </c>
      <c r="F234" s="36" t="s">
        <v>11</v>
      </c>
      <c r="G234" s="37">
        <v>5</v>
      </c>
      <c r="H234" s="37">
        <v>40</v>
      </c>
      <c r="I234" s="9">
        <v>0.15</v>
      </c>
      <c r="J234" s="61">
        <f t="shared" si="3"/>
        <v>6</v>
      </c>
    </row>
    <row r="235" spans="1:10" ht="12.75" x14ac:dyDescent="0.2">
      <c r="A235" s="42"/>
      <c r="B235" s="36" t="s">
        <v>442</v>
      </c>
      <c r="C235" s="36">
        <v>4</v>
      </c>
      <c r="D235" s="36">
        <v>8443194518</v>
      </c>
      <c r="E235" s="36" t="s">
        <v>456</v>
      </c>
      <c r="F235" s="36" t="s">
        <v>11</v>
      </c>
      <c r="G235" s="37">
        <v>5</v>
      </c>
      <c r="H235" s="37">
        <v>20</v>
      </c>
      <c r="I235" s="9">
        <v>0.15</v>
      </c>
      <c r="J235" s="61">
        <f t="shared" si="3"/>
        <v>3</v>
      </c>
    </row>
    <row r="236" spans="1:10" ht="12.75" x14ac:dyDescent="0.2">
      <c r="A236" s="42"/>
      <c r="B236" s="36" t="s">
        <v>442</v>
      </c>
      <c r="C236" s="36">
        <v>12</v>
      </c>
      <c r="D236" s="36">
        <v>7116929566</v>
      </c>
      <c r="E236" s="36" t="s">
        <v>457</v>
      </c>
      <c r="F236" s="36" t="s">
        <v>11</v>
      </c>
      <c r="G236" s="37">
        <v>6</v>
      </c>
      <c r="H236" s="37">
        <v>72</v>
      </c>
      <c r="I236" s="9">
        <v>0.15</v>
      </c>
      <c r="J236" s="61">
        <f t="shared" si="3"/>
        <v>10.799999999999999</v>
      </c>
    </row>
    <row r="237" spans="1:10" ht="12.75" x14ac:dyDescent="0.2">
      <c r="A237" s="42"/>
      <c r="B237" s="36" t="s">
        <v>442</v>
      </c>
      <c r="C237" s="36">
        <v>1</v>
      </c>
      <c r="D237" s="36">
        <v>5074348511</v>
      </c>
      <c r="E237" s="36" t="s">
        <v>458</v>
      </c>
      <c r="F237" s="36" t="s">
        <v>11</v>
      </c>
      <c r="G237" s="37">
        <v>39.99</v>
      </c>
      <c r="H237" s="37">
        <v>39.99</v>
      </c>
      <c r="I237" s="9">
        <v>0.15</v>
      </c>
      <c r="J237" s="61">
        <f t="shared" si="3"/>
        <v>5.9984999999999999</v>
      </c>
    </row>
    <row r="238" spans="1:10" ht="12.75" x14ac:dyDescent="0.2">
      <c r="A238" s="42" t="s">
        <v>17</v>
      </c>
      <c r="B238" s="3" t="s">
        <v>442</v>
      </c>
      <c r="C238" s="5">
        <v>1</v>
      </c>
      <c r="D238" s="5">
        <v>49240434482</v>
      </c>
      <c r="E238" s="5" t="s">
        <v>459</v>
      </c>
      <c r="F238" s="5" t="s">
        <v>11</v>
      </c>
      <c r="G238" s="6">
        <v>17.5</v>
      </c>
      <c r="H238" s="6">
        <v>17.5</v>
      </c>
      <c r="I238" s="9">
        <v>0.15</v>
      </c>
      <c r="J238" s="61">
        <f t="shared" si="3"/>
        <v>2.625</v>
      </c>
    </row>
    <row r="239" spans="1:10" ht="12.75" x14ac:dyDescent="0.2">
      <c r="A239" s="10"/>
      <c r="B239" s="44" t="s">
        <v>460</v>
      </c>
      <c r="C239" s="31">
        <v>12</v>
      </c>
      <c r="D239" s="31">
        <v>3208588642</v>
      </c>
      <c r="E239" s="31" t="s">
        <v>81</v>
      </c>
      <c r="F239" s="31" t="s">
        <v>20</v>
      </c>
      <c r="G239" s="32">
        <v>25.75</v>
      </c>
      <c r="H239" s="32">
        <v>309</v>
      </c>
      <c r="I239" s="9">
        <v>0.14799999999999999</v>
      </c>
      <c r="J239" s="61">
        <f t="shared" si="3"/>
        <v>45.731999999999999</v>
      </c>
    </row>
    <row r="240" spans="1:10" ht="12.75" x14ac:dyDescent="0.2">
      <c r="A240" s="10"/>
      <c r="B240" s="36" t="s">
        <v>460</v>
      </c>
      <c r="C240" s="36">
        <v>12</v>
      </c>
      <c r="D240" s="36">
        <v>7940064046</v>
      </c>
      <c r="E240" s="36" t="s">
        <v>461</v>
      </c>
      <c r="F240" s="36" t="s">
        <v>20</v>
      </c>
      <c r="G240" s="37">
        <v>3.81</v>
      </c>
      <c r="H240" s="37">
        <v>45.72</v>
      </c>
      <c r="I240" s="9">
        <v>0.14799999999999999</v>
      </c>
      <c r="J240" s="61">
        <f t="shared" si="3"/>
        <v>6.7665599999999992</v>
      </c>
    </row>
    <row r="241" spans="1:10" ht="12.75" x14ac:dyDescent="0.2">
      <c r="A241" s="10"/>
      <c r="B241" s="36" t="s">
        <v>460</v>
      </c>
      <c r="C241" s="36">
        <v>6</v>
      </c>
      <c r="D241" s="36">
        <v>9960618607</v>
      </c>
      <c r="E241" s="36" t="s">
        <v>371</v>
      </c>
      <c r="F241" s="36" t="s">
        <v>20</v>
      </c>
      <c r="G241" s="37">
        <v>17.989999999999998</v>
      </c>
      <c r="H241" s="37">
        <v>107.94</v>
      </c>
      <c r="I241" s="9">
        <v>0.14799999999999999</v>
      </c>
      <c r="J241" s="61">
        <f t="shared" si="3"/>
        <v>15.975119999999999</v>
      </c>
    </row>
    <row r="242" spans="1:10" ht="12.75" x14ac:dyDescent="0.2">
      <c r="A242" s="10"/>
      <c r="B242" s="36" t="s">
        <v>460</v>
      </c>
      <c r="C242" s="36">
        <v>36</v>
      </c>
      <c r="D242" s="36">
        <v>60933223195</v>
      </c>
      <c r="E242" s="36" t="s">
        <v>377</v>
      </c>
      <c r="F242" s="36" t="s">
        <v>20</v>
      </c>
      <c r="G242" s="37">
        <v>2</v>
      </c>
      <c r="H242" s="37">
        <v>72</v>
      </c>
      <c r="I242" s="9">
        <v>0.14799999999999999</v>
      </c>
      <c r="J242" s="61">
        <f t="shared" si="3"/>
        <v>10.655999999999999</v>
      </c>
    </row>
    <row r="243" spans="1:10" ht="12.75" x14ac:dyDescent="0.2">
      <c r="A243" s="10"/>
      <c r="B243" s="36" t="s">
        <v>460</v>
      </c>
      <c r="C243" s="36">
        <v>6</v>
      </c>
      <c r="D243" s="36">
        <v>2572545980</v>
      </c>
      <c r="E243" s="36" t="s">
        <v>462</v>
      </c>
      <c r="F243" s="36" t="s">
        <v>20</v>
      </c>
      <c r="G243" s="37">
        <v>9.99</v>
      </c>
      <c r="H243" s="37">
        <v>59.94</v>
      </c>
      <c r="I243" s="9">
        <v>0.14799999999999999</v>
      </c>
      <c r="J243" s="61">
        <f t="shared" si="3"/>
        <v>8.8711199999999995</v>
      </c>
    </row>
    <row r="244" spans="1:10" ht="12.75" x14ac:dyDescent="0.2">
      <c r="A244" s="10"/>
      <c r="B244" s="36" t="s">
        <v>460</v>
      </c>
      <c r="C244" s="36">
        <v>59</v>
      </c>
      <c r="D244" s="36">
        <v>843805100474</v>
      </c>
      <c r="E244" s="36" t="s">
        <v>463</v>
      </c>
      <c r="F244" s="36" t="s">
        <v>20</v>
      </c>
      <c r="G244" s="37">
        <v>2.99</v>
      </c>
      <c r="H244" s="37">
        <v>176.41</v>
      </c>
      <c r="I244" s="9">
        <v>0.14799999999999999</v>
      </c>
      <c r="J244" s="61">
        <f t="shared" si="3"/>
        <v>26.10868</v>
      </c>
    </row>
    <row r="245" spans="1:10" ht="12.75" x14ac:dyDescent="0.2">
      <c r="A245" s="10"/>
      <c r="B245" s="36" t="s">
        <v>460</v>
      </c>
      <c r="C245" s="36">
        <v>8</v>
      </c>
      <c r="D245" s="36">
        <v>67744615035</v>
      </c>
      <c r="E245" s="36" t="s">
        <v>95</v>
      </c>
      <c r="F245" s="36" t="s">
        <v>20</v>
      </c>
      <c r="G245" s="37">
        <v>55.99</v>
      </c>
      <c r="H245" s="37">
        <v>447.92</v>
      </c>
      <c r="I245" s="9">
        <v>0.14799999999999999</v>
      </c>
      <c r="J245" s="61">
        <f t="shared" si="3"/>
        <v>66.292159999999996</v>
      </c>
    </row>
    <row r="246" spans="1:10" ht="12.75" x14ac:dyDescent="0.2">
      <c r="A246" s="10"/>
      <c r="B246" s="36" t="s">
        <v>460</v>
      </c>
      <c r="C246" s="36">
        <v>80</v>
      </c>
      <c r="D246" s="36">
        <v>1869732205</v>
      </c>
      <c r="E246" s="36" t="s">
        <v>464</v>
      </c>
      <c r="F246" s="36" t="s">
        <v>20</v>
      </c>
      <c r="G246" s="37">
        <v>1</v>
      </c>
      <c r="H246" s="37">
        <v>80</v>
      </c>
      <c r="I246" s="9">
        <v>0.14799999999999999</v>
      </c>
      <c r="J246" s="61">
        <f t="shared" si="3"/>
        <v>11.84</v>
      </c>
    </row>
    <row r="247" spans="1:10" ht="12.75" x14ac:dyDescent="0.2">
      <c r="A247" s="10"/>
      <c r="B247" s="36" t="s">
        <v>460</v>
      </c>
      <c r="C247" s="36">
        <v>11</v>
      </c>
      <c r="D247" s="36">
        <v>88680407760</v>
      </c>
      <c r="E247" s="36" t="s">
        <v>465</v>
      </c>
      <c r="F247" s="36" t="s">
        <v>20</v>
      </c>
      <c r="G247" s="37">
        <v>3</v>
      </c>
      <c r="H247" s="37">
        <v>33</v>
      </c>
      <c r="I247" s="9">
        <v>0.14799999999999999</v>
      </c>
      <c r="J247" s="61">
        <f t="shared" si="3"/>
        <v>4.8839999999999995</v>
      </c>
    </row>
    <row r="248" spans="1:10" ht="12.75" x14ac:dyDescent="0.2">
      <c r="A248" s="10"/>
      <c r="B248" s="36" t="s">
        <v>460</v>
      </c>
      <c r="C248" s="36">
        <v>9</v>
      </c>
      <c r="D248" s="36">
        <v>81315802512</v>
      </c>
      <c r="E248" s="36" t="s">
        <v>466</v>
      </c>
      <c r="F248" s="36" t="s">
        <v>20</v>
      </c>
      <c r="G248" s="37">
        <v>34.99</v>
      </c>
      <c r="H248" s="37">
        <v>314.91000000000003</v>
      </c>
      <c r="I248" s="9">
        <v>0.14799999999999999</v>
      </c>
      <c r="J248" s="61">
        <f t="shared" si="3"/>
        <v>46.606680000000004</v>
      </c>
    </row>
    <row r="249" spans="1:10" ht="12.75" x14ac:dyDescent="0.2">
      <c r="A249" s="10"/>
      <c r="B249" s="36" t="s">
        <v>460</v>
      </c>
      <c r="C249" s="36">
        <v>92</v>
      </c>
      <c r="D249" s="36">
        <v>3809700933</v>
      </c>
      <c r="E249" s="36" t="s">
        <v>467</v>
      </c>
      <c r="F249" s="36" t="s">
        <v>20</v>
      </c>
      <c r="G249" s="37">
        <v>18.989999999999998</v>
      </c>
      <c r="H249" s="37">
        <v>1747.08</v>
      </c>
      <c r="I249" s="9">
        <v>0.14799999999999999</v>
      </c>
      <c r="J249" s="61">
        <f t="shared" si="3"/>
        <v>258.56783999999999</v>
      </c>
    </row>
    <row r="250" spans="1:10" ht="12.75" x14ac:dyDescent="0.2">
      <c r="A250" s="10"/>
      <c r="B250" s="36" t="s">
        <v>460</v>
      </c>
      <c r="C250" s="36">
        <v>36</v>
      </c>
      <c r="D250" s="36">
        <v>49053032104</v>
      </c>
      <c r="E250" s="36" t="s">
        <v>96</v>
      </c>
      <c r="F250" s="36" t="s">
        <v>20</v>
      </c>
      <c r="G250" s="37">
        <v>1.99</v>
      </c>
      <c r="H250" s="37">
        <v>71.64</v>
      </c>
      <c r="I250" s="9">
        <v>0.14799999999999999</v>
      </c>
      <c r="J250" s="61">
        <f t="shared" si="3"/>
        <v>10.60272</v>
      </c>
    </row>
    <row r="251" spans="1:10" ht="12.75" x14ac:dyDescent="0.2">
      <c r="A251" s="10"/>
      <c r="B251" s="36" t="s">
        <v>460</v>
      </c>
      <c r="C251" s="36">
        <v>36</v>
      </c>
      <c r="D251" s="36">
        <v>3809700960</v>
      </c>
      <c r="E251" s="36" t="s">
        <v>468</v>
      </c>
      <c r="F251" s="36" t="s">
        <v>20</v>
      </c>
      <c r="G251" s="37">
        <v>16.29</v>
      </c>
      <c r="H251" s="37">
        <v>586.44000000000005</v>
      </c>
      <c r="I251" s="9">
        <v>0.14799999999999999</v>
      </c>
      <c r="J251" s="61">
        <f t="shared" si="3"/>
        <v>86.793120000000002</v>
      </c>
    </row>
    <row r="252" spans="1:10" ht="12.75" x14ac:dyDescent="0.2">
      <c r="A252" s="10"/>
      <c r="B252" s="36" t="s">
        <v>460</v>
      </c>
      <c r="C252" s="36">
        <v>9</v>
      </c>
      <c r="D252" s="36">
        <v>67341928360</v>
      </c>
      <c r="E252" s="36" t="s">
        <v>380</v>
      </c>
      <c r="F252" s="36" t="s">
        <v>20</v>
      </c>
      <c r="G252" s="37">
        <v>43.99</v>
      </c>
      <c r="H252" s="37">
        <v>395.91</v>
      </c>
      <c r="I252" s="9">
        <v>0.14799999999999999</v>
      </c>
      <c r="J252" s="61">
        <f t="shared" si="3"/>
        <v>58.594680000000004</v>
      </c>
    </row>
    <row r="253" spans="1:10" ht="12.75" x14ac:dyDescent="0.2">
      <c r="A253" s="10"/>
      <c r="B253" s="36" t="s">
        <v>460</v>
      </c>
      <c r="C253" s="36">
        <v>14</v>
      </c>
      <c r="D253" s="36">
        <v>75450204190</v>
      </c>
      <c r="E253" s="36" t="s">
        <v>381</v>
      </c>
      <c r="F253" s="36" t="s">
        <v>20</v>
      </c>
      <c r="G253" s="37">
        <v>29.99</v>
      </c>
      <c r="H253" s="37">
        <v>419.86</v>
      </c>
      <c r="I253" s="9">
        <v>0.14799999999999999</v>
      </c>
      <c r="J253" s="61">
        <f t="shared" si="3"/>
        <v>62.139279999999999</v>
      </c>
    </row>
    <row r="254" spans="1:10" ht="12.75" x14ac:dyDescent="0.2">
      <c r="A254" s="10"/>
      <c r="B254" s="36" t="s">
        <v>460</v>
      </c>
      <c r="C254" s="36">
        <v>40</v>
      </c>
      <c r="D254" s="36">
        <v>84297814640</v>
      </c>
      <c r="E254" s="36" t="s">
        <v>469</v>
      </c>
      <c r="F254" s="36" t="s">
        <v>20</v>
      </c>
      <c r="G254" s="37">
        <v>7.99</v>
      </c>
      <c r="H254" s="37">
        <v>319.60000000000002</v>
      </c>
      <c r="I254" s="9">
        <v>0.14799999999999999</v>
      </c>
      <c r="J254" s="61">
        <f t="shared" si="3"/>
        <v>47.300800000000002</v>
      </c>
    </row>
    <row r="255" spans="1:10" ht="12.75" x14ac:dyDescent="0.2">
      <c r="A255" s="10"/>
      <c r="B255" s="36" t="s">
        <v>460</v>
      </c>
      <c r="C255" s="36">
        <v>20</v>
      </c>
      <c r="D255" s="36">
        <v>85000191425</v>
      </c>
      <c r="E255" s="36" t="s">
        <v>470</v>
      </c>
      <c r="F255" s="36" t="s">
        <v>20</v>
      </c>
      <c r="G255" s="37">
        <v>11.89</v>
      </c>
      <c r="H255" s="37">
        <v>237.8</v>
      </c>
      <c r="I255" s="9">
        <v>0.14799999999999999</v>
      </c>
      <c r="J255" s="61">
        <f t="shared" si="3"/>
        <v>35.194400000000002</v>
      </c>
    </row>
    <row r="256" spans="1:10" ht="12.75" x14ac:dyDescent="0.2">
      <c r="A256" s="10"/>
      <c r="B256" s="36" t="s">
        <v>460</v>
      </c>
      <c r="C256" s="36">
        <v>8</v>
      </c>
      <c r="D256" s="36">
        <v>85851000342</v>
      </c>
      <c r="E256" s="36" t="s">
        <v>471</v>
      </c>
      <c r="F256" s="36" t="s">
        <v>20</v>
      </c>
      <c r="G256" s="37">
        <v>99.95</v>
      </c>
      <c r="H256" s="37">
        <v>799.6</v>
      </c>
      <c r="I256" s="9">
        <v>0.14799999999999999</v>
      </c>
      <c r="J256" s="61">
        <f t="shared" si="3"/>
        <v>118.3408</v>
      </c>
    </row>
    <row r="257" spans="1:10" ht="12.75" x14ac:dyDescent="0.2">
      <c r="A257" s="10"/>
      <c r="B257" s="36" t="s">
        <v>460</v>
      </c>
      <c r="C257" s="36">
        <v>10</v>
      </c>
      <c r="D257" s="36">
        <v>86876600030</v>
      </c>
      <c r="E257" s="36" t="s">
        <v>472</v>
      </c>
      <c r="F257" s="36" t="s">
        <v>20</v>
      </c>
      <c r="G257" s="37">
        <v>17.489999999999998</v>
      </c>
      <c r="H257" s="37">
        <v>174.9</v>
      </c>
      <c r="I257" s="9">
        <v>0.14799999999999999</v>
      </c>
      <c r="J257" s="61">
        <f t="shared" si="3"/>
        <v>25.885200000000001</v>
      </c>
    </row>
    <row r="258" spans="1:10" ht="12.75" x14ac:dyDescent="0.2">
      <c r="A258" s="10"/>
      <c r="B258" s="36" t="s">
        <v>460</v>
      </c>
      <c r="C258" s="36">
        <v>10</v>
      </c>
      <c r="D258" s="36">
        <v>86876600070</v>
      </c>
      <c r="E258" s="36" t="s">
        <v>473</v>
      </c>
      <c r="F258" s="36" t="s">
        <v>20</v>
      </c>
      <c r="G258" s="37">
        <v>11.89</v>
      </c>
      <c r="H258" s="37">
        <v>118.9</v>
      </c>
      <c r="I258" s="9">
        <v>0.14799999999999999</v>
      </c>
      <c r="J258" s="61">
        <f>H258*I258</f>
        <v>17.597200000000001</v>
      </c>
    </row>
    <row r="259" spans="1:10" ht="12.75" x14ac:dyDescent="0.2">
      <c r="A259" s="10" t="s">
        <v>16</v>
      </c>
      <c r="B259" s="3" t="s">
        <v>460</v>
      </c>
      <c r="C259" s="5">
        <v>6</v>
      </c>
      <c r="D259" s="5">
        <v>88906350353</v>
      </c>
      <c r="E259" s="5" t="s">
        <v>474</v>
      </c>
      <c r="F259" s="5" t="s">
        <v>20</v>
      </c>
      <c r="G259" s="6">
        <v>34.99</v>
      </c>
      <c r="H259" s="6">
        <v>209.94</v>
      </c>
      <c r="I259" s="9">
        <v>0.14799999999999999</v>
      </c>
      <c r="J259" s="61">
        <f>H259*I259</f>
        <v>31.071119999999997</v>
      </c>
    </row>
    <row r="260" spans="1:10" ht="12.75" x14ac:dyDescent="0.2">
      <c r="H260" s="49">
        <f>SUM(H2:H259)</f>
        <v>85044.770000000091</v>
      </c>
      <c r="I260" s="67">
        <f>H260*0.25</f>
        <v>21261.192500000023</v>
      </c>
      <c r="J260" s="67">
        <f>SUM(J2:J259)</f>
        <v>13144.288950000009</v>
      </c>
    </row>
    <row r="261" spans="1:10" ht="12.75" x14ac:dyDescent="0.2">
      <c r="I261" s="68">
        <v>0.25</v>
      </c>
      <c r="J261" s="69">
        <f>J260/H260</f>
        <v>0.15455728729703186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DE7 OS</vt:lpstr>
      <vt:lpstr>Apparel</vt:lpstr>
      <vt:lpstr>Candace Sold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2020-02-26T20:58:09Z</dcterms:created>
  <dcterms:modified xsi:type="dcterms:W3CDTF">2020-03-05T13:09:36Z</dcterms:modified>
</cp:coreProperties>
</file>